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elmulhauser/Documents/Plongeon/Swiss Aquatics Diving/Ressort Juniors/PISTE/2021/PISTE Results/"/>
    </mc:Choice>
  </mc:AlternateContent>
  <xr:revisionPtr revIDLastSave="0" documentId="13_ncr:1_{2F673385-0D2E-1743-8325-DCCB50C9CA9D}" xr6:coauthVersionLast="47" xr6:coauthVersionMax="47" xr10:uidLastSave="{00000000-0000-0000-0000-000000000000}"/>
  <bookViews>
    <workbookView xWindow="8020" yWindow="500" windowWidth="20780" windowHeight="16240" activeTab="2" xr2:uid="{3B5A05C3-A29D-764C-BB5D-40ABD74E71A0}"/>
  </bookViews>
  <sheets>
    <sheet name="T1-T2" sheetId="1" r:id="rId1"/>
    <sheet name="T3" sheetId="2" r:id="rId2"/>
    <sheet name="T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6" i="3" l="1"/>
  <c r="AA15" i="3"/>
  <c r="AA14" i="3"/>
  <c r="AA13" i="3"/>
  <c r="AA12" i="3"/>
  <c r="AA11" i="3"/>
  <c r="AA10" i="3"/>
  <c r="AA9" i="3"/>
  <c r="AA8" i="3"/>
  <c r="AA7" i="3"/>
  <c r="AA6" i="3"/>
  <c r="AA5" i="3"/>
  <c r="AA4" i="3"/>
  <c r="AA3" i="3"/>
  <c r="AA24" i="2"/>
  <c r="AA26" i="2"/>
  <c r="AA27" i="2"/>
  <c r="AA28" i="2"/>
  <c r="AA29" i="2"/>
  <c r="AA30" i="2"/>
  <c r="AA31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3" i="1"/>
  <c r="S17" i="1" l="1"/>
  <c r="S16" i="1"/>
  <c r="S14" i="1"/>
  <c r="S7" i="1"/>
  <c r="S6" i="1"/>
  <c r="S5" i="1"/>
  <c r="S4" i="1"/>
  <c r="S3" i="1"/>
  <c r="S3" i="2"/>
  <c r="S24" i="2"/>
  <c r="S23" i="2"/>
  <c r="S22" i="2"/>
  <c r="S21" i="1"/>
  <c r="S19" i="1"/>
  <c r="S22" i="1"/>
  <c r="S20" i="1"/>
  <c r="S18" i="1"/>
  <c r="S13" i="1"/>
  <c r="S12" i="1"/>
  <c r="S11" i="1"/>
  <c r="S10" i="1"/>
  <c r="S13" i="2"/>
  <c r="S12" i="2"/>
  <c r="S9" i="1"/>
  <c r="S8" i="2"/>
  <c r="S8" i="1"/>
  <c r="S7" i="2"/>
  <c r="S11" i="2"/>
  <c r="S10" i="2"/>
  <c r="S6" i="2"/>
  <c r="S26" i="2"/>
  <c r="S5" i="2"/>
  <c r="S9" i="2"/>
  <c r="S4" i="2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3" i="3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S31" i="2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S30" i="2"/>
  <c r="S29" i="2"/>
  <c r="S28" i="2"/>
  <c r="S27" i="2"/>
  <c r="S25" i="2"/>
  <c r="S14" i="2"/>
  <c r="S15" i="2"/>
  <c r="S16" i="2"/>
  <c r="S17" i="2"/>
  <c r="S18" i="2"/>
  <c r="S19" i="2"/>
  <c r="S20" i="2"/>
  <c r="S21" i="2"/>
  <c r="S15" i="1"/>
  <c r="S23" i="1"/>
  <c r="AA25" i="2" l="1"/>
</calcChain>
</file>

<file path=xl/sharedStrings.xml><?xml version="1.0" encoding="utf-8"?>
<sst xmlns="http://schemas.openxmlformats.org/spreadsheetml/2006/main" count="389" uniqueCount="152">
  <si>
    <t>Liste Inscriptions PISTE 2021 T1 - T2</t>
  </si>
  <si>
    <t>Liste Inscriptions PISTE 2021 T3</t>
  </si>
  <si>
    <t>Liste Inscriptions PISTE 2021 T4</t>
  </si>
  <si>
    <t>Nom</t>
  </si>
  <si>
    <t>Prénom</t>
  </si>
  <si>
    <t>M/F</t>
  </si>
  <si>
    <t>Club</t>
  </si>
  <si>
    <t>D.o.B</t>
  </si>
  <si>
    <t>Âge</t>
  </si>
  <si>
    <t>Both</t>
  </si>
  <si>
    <t>Damien</t>
  </si>
  <si>
    <t>Glutz</t>
  </si>
  <si>
    <t>Yan</t>
  </si>
  <si>
    <t>Fabian</t>
  </si>
  <si>
    <t>Rast</t>
  </si>
  <si>
    <t>Elisa</t>
  </si>
  <si>
    <t>Bosson</t>
  </si>
  <si>
    <t>Coleen</t>
  </si>
  <si>
    <t>M</t>
  </si>
  <si>
    <t>FN</t>
  </si>
  <si>
    <t xml:space="preserve">M </t>
  </si>
  <si>
    <t>F</t>
  </si>
  <si>
    <t>Julmy</t>
  </si>
  <si>
    <t>Nico</t>
  </si>
  <si>
    <t>Michellod</t>
  </si>
  <si>
    <t>Thomas</t>
  </si>
  <si>
    <t>Bucher</t>
  </si>
  <si>
    <t>Thibaud</t>
  </si>
  <si>
    <t>LN</t>
  </si>
  <si>
    <t>Baumgartner</t>
  </si>
  <si>
    <t>Noah</t>
  </si>
  <si>
    <t>Allaman</t>
  </si>
  <si>
    <t>Arthur</t>
  </si>
  <si>
    <t>Mercuri</t>
  </si>
  <si>
    <t>Samuel</t>
  </si>
  <si>
    <t>Pétoud</t>
  </si>
  <si>
    <t>Aurélien</t>
  </si>
  <si>
    <t>Gabriel</t>
  </si>
  <si>
    <t>Thorsmolle</t>
  </si>
  <si>
    <t>Henry</t>
  </si>
  <si>
    <t>Nieke</t>
  </si>
  <si>
    <t>Jakob</t>
  </si>
  <si>
    <t>Chevnine</t>
  </si>
  <si>
    <t>Antoine</t>
  </si>
  <si>
    <t>Sigona</t>
  </si>
  <si>
    <t>Kevin</t>
  </si>
  <si>
    <t>Guignard</t>
  </si>
  <si>
    <t>Agathe</t>
  </si>
  <si>
    <t>Favre</t>
  </si>
  <si>
    <t>Tallulah</t>
  </si>
  <si>
    <t>Vindayer</t>
  </si>
  <si>
    <t>Lucie</t>
  </si>
  <si>
    <t>Darrell</t>
  </si>
  <si>
    <t>Alexandru</t>
  </si>
  <si>
    <t>Ribeli</t>
  </si>
  <si>
    <t>Alina</t>
  </si>
  <si>
    <t>SKBE</t>
  </si>
  <si>
    <t>Buchmann</t>
  </si>
  <si>
    <t>Andrès</t>
  </si>
  <si>
    <t>Rovere</t>
  </si>
  <si>
    <t>Laetitia</t>
  </si>
  <si>
    <t>Liechti</t>
  </si>
  <si>
    <t>Juri</t>
  </si>
  <si>
    <t>Castillo Thöni</t>
  </si>
  <si>
    <t>Mark</t>
  </si>
  <si>
    <t>Wirz</t>
  </si>
  <si>
    <t>Lenny</t>
  </si>
  <si>
    <t>Remund</t>
  </si>
  <si>
    <t>Laina</t>
  </si>
  <si>
    <t>Aline</t>
  </si>
  <si>
    <t>Saez</t>
  </si>
  <si>
    <t>Julian</t>
  </si>
  <si>
    <t>Webb</t>
  </si>
  <si>
    <t>Frankie</t>
  </si>
  <si>
    <t>VZW</t>
  </si>
  <si>
    <t>O'Dell</t>
  </si>
  <si>
    <t>Damian</t>
  </si>
  <si>
    <t>Devon</t>
  </si>
  <si>
    <t>Passerone</t>
  </si>
  <si>
    <t>Erik</t>
  </si>
  <si>
    <t>Steinegger</t>
  </si>
  <si>
    <t>Quentin</t>
  </si>
  <si>
    <t>Bachmann</t>
  </si>
  <si>
    <t>Meret</t>
  </si>
  <si>
    <t>Fürst</t>
  </si>
  <si>
    <t>Sophie</t>
  </si>
  <si>
    <t>Stevenson</t>
  </si>
  <si>
    <t>Isabelle</t>
  </si>
  <si>
    <t>Friedel</t>
  </si>
  <si>
    <t>Miya</t>
  </si>
  <si>
    <t>Whooley</t>
  </si>
  <si>
    <t>Nicole</t>
  </si>
  <si>
    <t>Weiss</t>
  </si>
  <si>
    <t>Matteo</t>
  </si>
  <si>
    <t>Lötscher</t>
  </si>
  <si>
    <t>Xavier</t>
  </si>
  <si>
    <t>Altherr</t>
  </si>
  <si>
    <t>Janis</t>
  </si>
  <si>
    <t>Nocito</t>
  </si>
  <si>
    <t>Matilda</t>
  </si>
  <si>
    <t>Pontrandolfi</t>
  </si>
  <si>
    <t>Carolina</t>
  </si>
  <si>
    <t>Pittet</t>
  </si>
  <si>
    <t>GN</t>
  </si>
  <si>
    <t>Chopard</t>
  </si>
  <si>
    <t>Lecoultre</t>
  </si>
  <si>
    <t>Nathan</t>
  </si>
  <si>
    <t>Babini</t>
  </si>
  <si>
    <t>Edoardo</t>
  </si>
  <si>
    <t>Zieri</t>
  </si>
  <si>
    <t>Savanna</t>
  </si>
  <si>
    <t>Hunziker</t>
  </si>
  <si>
    <t>Milan</t>
  </si>
  <si>
    <t>Sartorius</t>
  </si>
  <si>
    <t>Tess</t>
  </si>
  <si>
    <t>Berger</t>
  </si>
  <si>
    <t>Sarah</t>
  </si>
  <si>
    <t>El Batt</t>
  </si>
  <si>
    <t>Lara</t>
  </si>
  <si>
    <t>Palazzo</t>
  </si>
  <si>
    <t>Giulia</t>
  </si>
  <si>
    <t>Iacazzi</t>
  </si>
  <si>
    <t>Louna</t>
  </si>
  <si>
    <t>Ibrahim</t>
  </si>
  <si>
    <t>Anas</t>
  </si>
  <si>
    <t>WASG</t>
  </si>
  <si>
    <t>Bettens</t>
  </si>
  <si>
    <t>Edgar</t>
  </si>
  <si>
    <t>Actif depuis</t>
  </si>
  <si>
    <t>Vol. Entr.</t>
  </si>
  <si>
    <t xml:space="preserve">Bach </t>
  </si>
  <si>
    <t>Valentina</t>
  </si>
  <si>
    <t>SKT</t>
  </si>
  <si>
    <t>Seraina</t>
  </si>
  <si>
    <t>Bürki</t>
  </si>
  <si>
    <t>Lena</t>
  </si>
  <si>
    <t>Mael</t>
  </si>
  <si>
    <t>Alessia</t>
  </si>
  <si>
    <t>Celia</t>
  </si>
  <si>
    <t>Greuter</t>
  </si>
  <si>
    <t>Gyger</t>
  </si>
  <si>
    <t>Schärz</t>
  </si>
  <si>
    <t>Pts</t>
  </si>
  <si>
    <t>Biographie</t>
  </si>
  <si>
    <t>Trainingsleistung / Perf. À l'entrainement</t>
  </si>
  <si>
    <t>Belastbarkeit / Résistance</t>
  </si>
  <si>
    <t>Umfeld</t>
  </si>
  <si>
    <t>LEMOVIS</t>
  </si>
  <si>
    <t>IO</t>
  </si>
  <si>
    <t>OR</t>
  </si>
  <si>
    <t>VP</t>
  </si>
  <si>
    <t>Total Indicateurs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</si>
</sst>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</fills>
  <borders count="55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8" borderId="24" xfId="0" applyFill="1" applyBorder="1"/>
    <xf numFmtId="0" fontId="0" fillId="8" borderId="22" xfId="0" applyFill="1" applyBorder="1"/>
    <xf numFmtId="0" fontId="1" fillId="8" borderId="27" xfId="0" applyFont="1" applyFill="1" applyBorder="1"/>
    <xf numFmtId="0" fontId="0" fillId="9" borderId="24" xfId="0" applyFill="1" applyBorder="1"/>
    <xf numFmtId="0" fontId="0" fillId="9" borderId="22" xfId="0" applyFill="1" applyBorder="1"/>
    <xf numFmtId="0" fontId="1" fillId="9" borderId="25" xfId="0" applyFont="1" applyFill="1" applyBorder="1"/>
    <xf numFmtId="0" fontId="0" fillId="10" borderId="24" xfId="0" applyFill="1" applyBorder="1"/>
    <xf numFmtId="0" fontId="0" fillId="10" borderId="22" xfId="0" applyFill="1" applyBorder="1"/>
    <xf numFmtId="0" fontId="1" fillId="10" borderId="25" xfId="0" applyFont="1" applyFill="1" applyBorder="1"/>
    <xf numFmtId="0" fontId="1" fillId="13" borderId="34" xfId="0" applyFont="1" applyFill="1" applyBorder="1" applyAlignment="1">
      <alignment vertical="center"/>
    </xf>
    <xf numFmtId="0" fontId="1" fillId="13" borderId="22" xfId="0" applyFont="1" applyFill="1" applyBorder="1" applyAlignment="1">
      <alignment vertical="center"/>
    </xf>
    <xf numFmtId="0" fontId="1" fillId="13" borderId="23" xfId="0" applyFont="1" applyFill="1" applyBorder="1" applyAlignment="1">
      <alignment vertical="center"/>
    </xf>
    <xf numFmtId="0" fontId="0" fillId="13" borderId="35" xfId="0" applyFill="1" applyBorder="1"/>
    <xf numFmtId="0" fontId="0" fillId="13" borderId="28" xfId="0" applyFill="1" applyBorder="1"/>
    <xf numFmtId="14" fontId="0" fillId="13" borderId="28" xfId="0" applyNumberFormat="1" applyFill="1" applyBorder="1"/>
    <xf numFmtId="0" fontId="0" fillId="13" borderId="29" xfId="0" applyFill="1" applyBorder="1"/>
    <xf numFmtId="0" fontId="0" fillId="13" borderId="4" xfId="0" applyFill="1" applyBorder="1"/>
    <xf numFmtId="0" fontId="0" fillId="13" borderId="5" xfId="0" applyFill="1" applyBorder="1"/>
    <xf numFmtId="14" fontId="0" fillId="13" borderId="5" xfId="0" applyNumberFormat="1" applyFill="1" applyBorder="1"/>
    <xf numFmtId="0" fontId="0" fillId="13" borderId="11" xfId="0" applyFill="1" applyBorder="1"/>
    <xf numFmtId="0" fontId="3" fillId="13" borderId="4" xfId="0" applyFont="1" applyFill="1" applyBorder="1"/>
    <xf numFmtId="0" fontId="3" fillId="13" borderId="5" xfId="0" applyFont="1" applyFill="1" applyBorder="1"/>
    <xf numFmtId="14" fontId="3" fillId="13" borderId="5" xfId="0" applyNumberFormat="1" applyFont="1" applyFill="1" applyBorder="1"/>
    <xf numFmtId="0" fontId="3" fillId="13" borderId="11" xfId="0" applyFont="1" applyFill="1" applyBorder="1"/>
    <xf numFmtId="0" fontId="0" fillId="13" borderId="7" xfId="0" applyFill="1" applyBorder="1"/>
    <xf numFmtId="0" fontId="0" fillId="13" borderId="8" xfId="0" applyFill="1" applyBorder="1"/>
    <xf numFmtId="14" fontId="0" fillId="13" borderId="8" xfId="0" applyNumberFormat="1" applyFill="1" applyBorder="1"/>
    <xf numFmtId="0" fontId="0" fillId="13" borderId="12" xfId="0" applyFill="1" applyBorder="1"/>
    <xf numFmtId="0" fontId="0" fillId="14" borderId="30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1" fillId="15" borderId="33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" fillId="15" borderId="31" xfId="0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0" fontId="1" fillId="15" borderId="32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1" fillId="15" borderId="21" xfId="0" applyFont="1" applyFill="1" applyBorder="1" applyAlignment="1">
      <alignment horizontal="center"/>
    </xf>
    <xf numFmtId="0" fontId="1" fillId="11" borderId="26" xfId="0" applyFont="1" applyFill="1" applyBorder="1"/>
    <xf numFmtId="0" fontId="2" fillId="4" borderId="19" xfId="0" applyFont="1" applyFill="1" applyBorder="1" applyAlignment="1">
      <alignment horizontal="center" vertical="center"/>
    </xf>
    <xf numFmtId="0" fontId="1" fillId="12" borderId="24" xfId="0" applyFont="1" applyFill="1" applyBorder="1"/>
    <xf numFmtId="0" fontId="1" fillId="12" borderId="22" xfId="0" applyFont="1" applyFill="1" applyBorder="1"/>
    <xf numFmtId="0" fontId="1" fillId="12" borderId="25" xfId="0" applyFont="1" applyFill="1" applyBorder="1"/>
    <xf numFmtId="0" fontId="0" fillId="8" borderId="37" xfId="0" applyFill="1" applyBorder="1"/>
    <xf numFmtId="0" fontId="1" fillId="11" borderId="42" xfId="0" applyFont="1" applyFill="1" applyBorder="1"/>
    <xf numFmtId="0" fontId="2" fillId="4" borderId="41" xfId="0" applyFont="1" applyFill="1" applyBorder="1" applyAlignment="1">
      <alignment horizontal="center" vertical="center"/>
    </xf>
    <xf numFmtId="0" fontId="1" fillId="13" borderId="34" xfId="0" applyFont="1" applyFill="1" applyBorder="1"/>
    <xf numFmtId="0" fontId="1" fillId="13" borderId="22" xfId="0" applyFont="1" applyFill="1" applyBorder="1"/>
    <xf numFmtId="0" fontId="1" fillId="13" borderId="23" xfId="0" applyFont="1" applyFill="1" applyBorder="1"/>
    <xf numFmtId="0" fontId="1" fillId="15" borderId="43" xfId="0" applyFont="1" applyFill="1" applyBorder="1" applyAlignment="1">
      <alignment horizontal="center"/>
    </xf>
    <xf numFmtId="0" fontId="1" fillId="15" borderId="44" xfId="0" applyFont="1" applyFill="1" applyBorder="1" applyAlignment="1">
      <alignment horizontal="center"/>
    </xf>
    <xf numFmtId="0" fontId="1" fillId="15" borderId="45" xfId="0" applyFont="1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0" fillId="14" borderId="40" xfId="0" applyFill="1" applyBorder="1" applyAlignment="1">
      <alignment horizontal="center"/>
    </xf>
    <xf numFmtId="0" fontId="1" fillId="15" borderId="9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1" fillId="15" borderId="12" xfId="0" applyFont="1" applyFill="1" applyBorder="1" applyAlignment="1">
      <alignment horizontal="center"/>
    </xf>
    <xf numFmtId="0" fontId="0" fillId="9" borderId="37" xfId="0" applyFill="1" applyBorder="1"/>
    <xf numFmtId="0" fontId="1" fillId="9" borderId="23" xfId="0" applyFont="1" applyFill="1" applyBorder="1"/>
    <xf numFmtId="0" fontId="0" fillId="14" borderId="38" xfId="0" applyFill="1" applyBorder="1" applyAlignment="1">
      <alignment horizontal="center"/>
    </xf>
    <xf numFmtId="0" fontId="1" fillId="15" borderId="29" xfId="0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" fillId="8" borderId="23" xfId="0" applyFont="1" applyFill="1" applyBorder="1"/>
    <xf numFmtId="0" fontId="6" fillId="0" borderId="4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16" borderId="49" xfId="0" applyFont="1" applyFill="1" applyBorder="1" applyAlignment="1">
      <alignment horizontal="center" vertical="center"/>
    </xf>
    <xf numFmtId="0" fontId="7" fillId="16" borderId="5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DC907-B8B2-0645-B11D-9905CDC21485}">
  <sheetPr codeName="Feuil1"/>
  <dimension ref="A1:AB24"/>
  <sheetViews>
    <sheetView workbookViewId="0">
      <pane xSplit="7080" ySplit="1160" activePane="bottomRight"/>
      <selection pane="topRight" activeCell="G1" sqref="G1"/>
      <selection pane="bottomLeft" activeCell="A2" sqref="A2"/>
      <selection pane="bottomRight" activeCell="Y27" sqref="Y27"/>
    </sheetView>
  </sheetViews>
  <sheetFormatPr baseColWidth="10" defaultRowHeight="16" x14ac:dyDescent="0.2"/>
  <cols>
    <col min="1" max="1" width="13.5" customWidth="1"/>
    <col min="4" max="4" width="6.83203125" customWidth="1"/>
    <col min="5" max="5" width="5.83203125" customWidth="1"/>
    <col min="6" max="6" width="7.33203125" customWidth="1"/>
    <col min="10" max="10" width="12.1640625" customWidth="1"/>
    <col min="27" max="27" width="22" customWidth="1"/>
  </cols>
  <sheetData>
    <row r="1" spans="1:28" ht="36" customHeight="1" thickTop="1" x14ac:dyDescent="0.2">
      <c r="A1" s="78" t="s">
        <v>0</v>
      </c>
      <c r="B1" s="79"/>
      <c r="C1" s="79"/>
      <c r="D1" s="79"/>
      <c r="E1" s="79"/>
      <c r="F1" s="80"/>
      <c r="G1" s="81" t="s">
        <v>143</v>
      </c>
      <c r="H1" s="82"/>
      <c r="I1" s="83"/>
      <c r="J1" s="45" t="s">
        <v>146</v>
      </c>
      <c r="K1" s="84" t="s">
        <v>144</v>
      </c>
      <c r="L1" s="85"/>
      <c r="M1" s="85"/>
      <c r="N1" s="85"/>
      <c r="O1" s="85"/>
      <c r="P1" s="85"/>
      <c r="Q1" s="85"/>
      <c r="R1" s="85"/>
      <c r="S1" s="86"/>
      <c r="T1" s="87" t="s">
        <v>145</v>
      </c>
      <c r="U1" s="88"/>
      <c r="V1" s="89"/>
      <c r="W1" s="90" t="s">
        <v>147</v>
      </c>
      <c r="X1" s="91"/>
      <c r="Y1" s="91"/>
      <c r="Z1" s="92"/>
      <c r="AA1" s="76" t="s">
        <v>151</v>
      </c>
    </row>
    <row r="2" spans="1:28" ht="21" customHeight="1" thickBot="1" x14ac:dyDescent="0.25">
      <c r="A2" s="11" t="s">
        <v>3</v>
      </c>
      <c r="B2" s="12" t="s">
        <v>4</v>
      </c>
      <c r="C2" s="12" t="s">
        <v>7</v>
      </c>
      <c r="D2" s="12" t="s">
        <v>8</v>
      </c>
      <c r="E2" s="12" t="s">
        <v>5</v>
      </c>
      <c r="F2" s="13" t="s">
        <v>6</v>
      </c>
      <c r="G2" s="46" t="s">
        <v>128</v>
      </c>
      <c r="H2" s="47" t="s">
        <v>129</v>
      </c>
      <c r="I2" s="48" t="s">
        <v>142</v>
      </c>
      <c r="J2" s="44" t="s">
        <v>142</v>
      </c>
      <c r="K2" s="8">
        <v>2</v>
      </c>
      <c r="L2" s="9">
        <v>3</v>
      </c>
      <c r="M2" s="9">
        <v>4</v>
      </c>
      <c r="N2" s="9">
        <v>5</v>
      </c>
      <c r="O2" s="9">
        <v>7</v>
      </c>
      <c r="P2" s="9">
        <v>8</v>
      </c>
      <c r="Q2" s="9">
        <v>9</v>
      </c>
      <c r="R2" s="9">
        <v>10</v>
      </c>
      <c r="S2" s="10" t="s">
        <v>142</v>
      </c>
      <c r="T2" s="5">
        <v>1</v>
      </c>
      <c r="U2" s="6">
        <v>6</v>
      </c>
      <c r="V2" s="7" t="s">
        <v>142</v>
      </c>
      <c r="W2" s="2" t="s">
        <v>148</v>
      </c>
      <c r="X2" s="3" t="s">
        <v>149</v>
      </c>
      <c r="Y2" s="3" t="s">
        <v>150</v>
      </c>
      <c r="Z2" s="69" t="s">
        <v>142</v>
      </c>
      <c r="AA2" s="77"/>
    </row>
    <row r="3" spans="1:28" x14ac:dyDescent="0.2">
      <c r="A3" s="14" t="s">
        <v>9</v>
      </c>
      <c r="B3" s="15" t="s">
        <v>10</v>
      </c>
      <c r="C3" s="16">
        <v>40484</v>
      </c>
      <c r="D3" s="15">
        <v>11</v>
      </c>
      <c r="E3" s="15" t="s">
        <v>18</v>
      </c>
      <c r="F3" s="17" t="s">
        <v>19</v>
      </c>
      <c r="G3" s="30">
        <v>2020</v>
      </c>
      <c r="H3" s="31">
        <v>10</v>
      </c>
      <c r="I3" s="38">
        <v>4</v>
      </c>
      <c r="J3" s="41">
        <v>2</v>
      </c>
      <c r="K3" s="30">
        <v>2</v>
      </c>
      <c r="L3" s="31">
        <v>2</v>
      </c>
      <c r="M3" s="31">
        <v>2</v>
      </c>
      <c r="N3" s="31">
        <v>1.5</v>
      </c>
      <c r="O3" s="31">
        <v>2</v>
      </c>
      <c r="P3" s="31">
        <v>1.5</v>
      </c>
      <c r="Q3" s="31">
        <v>2</v>
      </c>
      <c r="R3" s="31">
        <v>1.5</v>
      </c>
      <c r="S3" s="38">
        <f>SUM(K3:R3)</f>
        <v>14.5</v>
      </c>
      <c r="T3" s="30">
        <v>1.5</v>
      </c>
      <c r="U3" s="31">
        <v>1.5</v>
      </c>
      <c r="V3" s="38">
        <f t="shared" ref="V3:V22" si="0">T3+U3</f>
        <v>3</v>
      </c>
      <c r="W3" s="30">
        <v>2.5</v>
      </c>
      <c r="X3" s="31">
        <v>1.33</v>
      </c>
      <c r="Y3" s="31">
        <v>3.33</v>
      </c>
      <c r="Z3" s="66">
        <v>7.17</v>
      </c>
      <c r="AA3" s="70">
        <f>SUM(I3+J3+S3+V3+Z3)</f>
        <v>30.67</v>
      </c>
      <c r="AB3" s="15" t="s">
        <v>10</v>
      </c>
    </row>
    <row r="4" spans="1:28" x14ac:dyDescent="0.2">
      <c r="A4" s="18" t="s">
        <v>11</v>
      </c>
      <c r="B4" s="19" t="s">
        <v>12</v>
      </c>
      <c r="C4" s="20">
        <v>39855</v>
      </c>
      <c r="D4" s="19">
        <v>12</v>
      </c>
      <c r="E4" s="19" t="s">
        <v>20</v>
      </c>
      <c r="F4" s="21" t="s">
        <v>19</v>
      </c>
      <c r="G4" s="32">
        <v>2020</v>
      </c>
      <c r="H4" s="33">
        <v>10</v>
      </c>
      <c r="I4" s="39">
        <v>4</v>
      </c>
      <c r="J4" s="42">
        <v>2</v>
      </c>
      <c r="K4" s="32">
        <v>2</v>
      </c>
      <c r="L4" s="33">
        <v>2</v>
      </c>
      <c r="M4" s="33">
        <v>2</v>
      </c>
      <c r="N4" s="33">
        <v>1.5</v>
      </c>
      <c r="O4" s="33">
        <v>2</v>
      </c>
      <c r="P4" s="33">
        <v>1.5</v>
      </c>
      <c r="Q4" s="33">
        <v>1.5</v>
      </c>
      <c r="R4" s="33">
        <v>1</v>
      </c>
      <c r="S4" s="39">
        <f>SUM(K4:R4)</f>
        <v>13.5</v>
      </c>
      <c r="T4" s="32">
        <v>1.5</v>
      </c>
      <c r="U4" s="33">
        <v>2</v>
      </c>
      <c r="V4" s="39">
        <f t="shared" si="0"/>
        <v>3.5</v>
      </c>
      <c r="W4" s="32">
        <v>3</v>
      </c>
      <c r="X4" s="33">
        <v>1.67</v>
      </c>
      <c r="Y4" s="33">
        <v>3.33</v>
      </c>
      <c r="Z4" s="61">
        <v>8</v>
      </c>
      <c r="AA4" s="67">
        <f t="shared" ref="AA4:AA23" si="1">SUM(I4+J4+S4+V4+Z4)</f>
        <v>31</v>
      </c>
      <c r="AB4" s="19" t="s">
        <v>12</v>
      </c>
    </row>
    <row r="5" spans="1:28" x14ac:dyDescent="0.2">
      <c r="A5" s="18" t="s">
        <v>11</v>
      </c>
      <c r="B5" s="19" t="s">
        <v>13</v>
      </c>
      <c r="C5" s="20">
        <v>40604</v>
      </c>
      <c r="D5" s="19">
        <v>10</v>
      </c>
      <c r="E5" s="19" t="s">
        <v>20</v>
      </c>
      <c r="F5" s="21" t="s">
        <v>19</v>
      </c>
      <c r="G5" s="32">
        <v>2020</v>
      </c>
      <c r="H5" s="33">
        <v>10</v>
      </c>
      <c r="I5" s="39">
        <v>4</v>
      </c>
      <c r="J5" s="42">
        <v>2</v>
      </c>
      <c r="K5" s="32">
        <v>2</v>
      </c>
      <c r="L5" s="33">
        <v>2</v>
      </c>
      <c r="M5" s="33">
        <v>2</v>
      </c>
      <c r="N5" s="33">
        <v>1.5</v>
      </c>
      <c r="O5" s="33">
        <v>2</v>
      </c>
      <c r="P5" s="33">
        <v>1.5</v>
      </c>
      <c r="Q5" s="33">
        <v>2</v>
      </c>
      <c r="R5" s="33">
        <v>1.5</v>
      </c>
      <c r="S5" s="39">
        <f>SUM(K5:R5)</f>
        <v>14.5</v>
      </c>
      <c r="T5" s="32">
        <v>1.5</v>
      </c>
      <c r="U5" s="33">
        <v>2</v>
      </c>
      <c r="V5" s="39">
        <f t="shared" si="0"/>
        <v>3.5</v>
      </c>
      <c r="W5" s="32">
        <v>2.5</v>
      </c>
      <c r="X5" s="33">
        <v>2.67</v>
      </c>
      <c r="Y5" s="33">
        <v>3.67</v>
      </c>
      <c r="Z5" s="61">
        <v>7.83</v>
      </c>
      <c r="AA5" s="67">
        <f t="shared" si="1"/>
        <v>31.83</v>
      </c>
      <c r="AB5" s="19" t="s">
        <v>13</v>
      </c>
    </row>
    <row r="6" spans="1:28" x14ac:dyDescent="0.2">
      <c r="A6" s="18" t="s">
        <v>14</v>
      </c>
      <c r="B6" s="19" t="s">
        <v>15</v>
      </c>
      <c r="C6" s="20">
        <v>40464</v>
      </c>
      <c r="D6" s="19">
        <v>11</v>
      </c>
      <c r="E6" s="19" t="s">
        <v>21</v>
      </c>
      <c r="F6" s="21" t="s">
        <v>19</v>
      </c>
      <c r="G6" s="32">
        <v>2018</v>
      </c>
      <c r="H6" s="33">
        <v>10</v>
      </c>
      <c r="I6" s="39">
        <v>4</v>
      </c>
      <c r="J6" s="42">
        <v>2</v>
      </c>
      <c r="K6" s="32">
        <v>2</v>
      </c>
      <c r="L6" s="33">
        <v>2</v>
      </c>
      <c r="M6" s="33">
        <v>2</v>
      </c>
      <c r="N6" s="33">
        <v>2</v>
      </c>
      <c r="O6" s="33">
        <v>2</v>
      </c>
      <c r="P6" s="33">
        <v>1.5</v>
      </c>
      <c r="Q6" s="33">
        <v>2</v>
      </c>
      <c r="R6" s="33">
        <v>1.5</v>
      </c>
      <c r="S6" s="39">
        <f>SUM(K6:R6)</f>
        <v>15</v>
      </c>
      <c r="T6" s="32">
        <v>2</v>
      </c>
      <c r="U6" s="33">
        <v>2</v>
      </c>
      <c r="V6" s="39">
        <f t="shared" si="0"/>
        <v>4</v>
      </c>
      <c r="W6" s="32">
        <v>3</v>
      </c>
      <c r="X6" s="33">
        <v>1.33</v>
      </c>
      <c r="Y6" s="33">
        <v>3.67</v>
      </c>
      <c r="Z6" s="61">
        <v>8</v>
      </c>
      <c r="AA6" s="67">
        <f t="shared" si="1"/>
        <v>33</v>
      </c>
      <c r="AB6" s="19" t="s">
        <v>15</v>
      </c>
    </row>
    <row r="7" spans="1:28" x14ac:dyDescent="0.2">
      <c r="A7" s="18" t="s">
        <v>16</v>
      </c>
      <c r="B7" s="19" t="s">
        <v>17</v>
      </c>
      <c r="C7" s="20">
        <v>40301</v>
      </c>
      <c r="D7" s="19">
        <v>11</v>
      </c>
      <c r="E7" s="19" t="s">
        <v>21</v>
      </c>
      <c r="F7" s="21" t="s">
        <v>19</v>
      </c>
      <c r="G7" s="32">
        <v>2019</v>
      </c>
      <c r="H7" s="33">
        <v>10</v>
      </c>
      <c r="I7" s="39">
        <v>4</v>
      </c>
      <c r="J7" s="42">
        <v>2</v>
      </c>
      <c r="K7" s="32">
        <v>2</v>
      </c>
      <c r="L7" s="33">
        <v>1.5</v>
      </c>
      <c r="M7" s="33">
        <v>2</v>
      </c>
      <c r="N7" s="33">
        <v>1.5</v>
      </c>
      <c r="O7" s="33">
        <v>2</v>
      </c>
      <c r="P7" s="33">
        <v>1</v>
      </c>
      <c r="Q7" s="33">
        <v>1.5</v>
      </c>
      <c r="R7" s="33">
        <v>1.5</v>
      </c>
      <c r="S7" s="39">
        <f>SUM(K7:R7)</f>
        <v>13</v>
      </c>
      <c r="T7" s="32">
        <v>1.5</v>
      </c>
      <c r="U7" s="33">
        <v>2</v>
      </c>
      <c r="V7" s="39">
        <f t="shared" si="0"/>
        <v>3.5</v>
      </c>
      <c r="W7" s="32">
        <v>3.25</v>
      </c>
      <c r="X7" s="33">
        <v>0</v>
      </c>
      <c r="Y7" s="33">
        <v>3.33</v>
      </c>
      <c r="Z7" s="61">
        <v>6.58</v>
      </c>
      <c r="AA7" s="67">
        <f t="shared" si="1"/>
        <v>29.08</v>
      </c>
      <c r="AB7" s="19" t="s">
        <v>17</v>
      </c>
    </row>
    <row r="8" spans="1:28" x14ac:dyDescent="0.2">
      <c r="A8" s="18" t="s">
        <v>50</v>
      </c>
      <c r="B8" s="19" t="s">
        <v>51</v>
      </c>
      <c r="C8" s="20">
        <v>40231</v>
      </c>
      <c r="D8" s="19">
        <v>11</v>
      </c>
      <c r="E8" s="19" t="s">
        <v>21</v>
      </c>
      <c r="F8" s="21" t="s">
        <v>28</v>
      </c>
      <c r="G8" s="32">
        <v>2019</v>
      </c>
      <c r="H8" s="33">
        <v>12</v>
      </c>
      <c r="I8" s="39">
        <v>4</v>
      </c>
      <c r="J8" s="42">
        <v>2</v>
      </c>
      <c r="K8" s="32">
        <v>1.5</v>
      </c>
      <c r="L8" s="33">
        <v>2</v>
      </c>
      <c r="M8" s="33">
        <v>2</v>
      </c>
      <c r="N8" s="33">
        <v>1</v>
      </c>
      <c r="O8" s="33">
        <v>2</v>
      </c>
      <c r="P8" s="33">
        <v>1.5</v>
      </c>
      <c r="Q8" s="33">
        <v>2</v>
      </c>
      <c r="R8" s="33">
        <v>2</v>
      </c>
      <c r="S8" s="39">
        <f t="shared" ref="S8:S13" si="2">SUM(K8:R8)</f>
        <v>14</v>
      </c>
      <c r="T8" s="32">
        <v>1.5</v>
      </c>
      <c r="U8" s="33">
        <v>1.5</v>
      </c>
      <c r="V8" s="39">
        <f t="shared" si="0"/>
        <v>3</v>
      </c>
      <c r="W8" s="32">
        <v>1.25</v>
      </c>
      <c r="X8" s="33">
        <v>3</v>
      </c>
      <c r="Y8" s="33">
        <v>1.67</v>
      </c>
      <c r="Z8" s="61">
        <v>5.92</v>
      </c>
      <c r="AA8" s="67">
        <f t="shared" si="1"/>
        <v>28.92</v>
      </c>
      <c r="AB8" s="19" t="s">
        <v>51</v>
      </c>
    </row>
    <row r="9" spans="1:28" x14ac:dyDescent="0.2">
      <c r="A9" s="18" t="s">
        <v>53</v>
      </c>
      <c r="B9" s="19" t="s">
        <v>52</v>
      </c>
      <c r="C9" s="20">
        <v>40746</v>
      </c>
      <c r="D9" s="19">
        <v>10</v>
      </c>
      <c r="E9" s="19" t="s">
        <v>18</v>
      </c>
      <c r="F9" s="21" t="s">
        <v>28</v>
      </c>
      <c r="G9" s="32">
        <v>2019</v>
      </c>
      <c r="H9" s="33">
        <v>12</v>
      </c>
      <c r="I9" s="39">
        <v>4</v>
      </c>
      <c r="J9" s="42">
        <v>2</v>
      </c>
      <c r="K9" s="32">
        <v>1.5</v>
      </c>
      <c r="L9" s="33">
        <v>2</v>
      </c>
      <c r="M9" s="33">
        <v>2</v>
      </c>
      <c r="N9" s="33">
        <v>2</v>
      </c>
      <c r="O9" s="33">
        <v>2</v>
      </c>
      <c r="P9" s="33">
        <v>2</v>
      </c>
      <c r="Q9" s="33">
        <v>2</v>
      </c>
      <c r="R9" s="33">
        <v>1.5</v>
      </c>
      <c r="S9" s="39">
        <f t="shared" si="2"/>
        <v>15</v>
      </c>
      <c r="T9" s="32">
        <v>2</v>
      </c>
      <c r="U9" s="33">
        <v>1</v>
      </c>
      <c r="V9" s="39">
        <f t="shared" si="0"/>
        <v>3</v>
      </c>
      <c r="W9" s="32">
        <v>1.5</v>
      </c>
      <c r="X9" s="33">
        <v>2.33</v>
      </c>
      <c r="Y9" s="33">
        <v>2.33</v>
      </c>
      <c r="Z9" s="61">
        <v>6.17</v>
      </c>
      <c r="AA9" s="67">
        <f t="shared" si="1"/>
        <v>30.17</v>
      </c>
      <c r="AB9" s="19" t="s">
        <v>52</v>
      </c>
    </row>
    <row r="10" spans="1:28" x14ac:dyDescent="0.2">
      <c r="A10" s="22" t="s">
        <v>54</v>
      </c>
      <c r="B10" s="23" t="s">
        <v>55</v>
      </c>
      <c r="C10" s="24">
        <v>39498</v>
      </c>
      <c r="D10" s="23">
        <v>13</v>
      </c>
      <c r="E10" s="23" t="s">
        <v>21</v>
      </c>
      <c r="F10" s="25" t="s">
        <v>56</v>
      </c>
      <c r="G10" s="32">
        <v>2016</v>
      </c>
      <c r="H10" s="33">
        <v>9</v>
      </c>
      <c r="I10" s="39">
        <v>3</v>
      </c>
      <c r="J10" s="42">
        <v>2</v>
      </c>
      <c r="K10" s="32">
        <v>1.5</v>
      </c>
      <c r="L10" s="33">
        <v>1.5</v>
      </c>
      <c r="M10" s="33">
        <v>1.5</v>
      </c>
      <c r="N10" s="33">
        <v>1.5</v>
      </c>
      <c r="O10" s="33">
        <v>1.5</v>
      </c>
      <c r="P10" s="33">
        <v>0.5</v>
      </c>
      <c r="Q10" s="33">
        <v>2</v>
      </c>
      <c r="R10" s="33">
        <v>2</v>
      </c>
      <c r="S10" s="39">
        <f t="shared" si="2"/>
        <v>12</v>
      </c>
      <c r="T10" s="32">
        <v>1.5</v>
      </c>
      <c r="U10" s="33">
        <v>1</v>
      </c>
      <c r="V10" s="39">
        <f t="shared" si="0"/>
        <v>2.5</v>
      </c>
      <c r="W10" s="32">
        <v>1.25</v>
      </c>
      <c r="X10" s="33">
        <v>1.67</v>
      </c>
      <c r="Y10" s="33">
        <v>2</v>
      </c>
      <c r="Z10" s="61">
        <v>4.92</v>
      </c>
      <c r="AA10" s="67">
        <f t="shared" si="1"/>
        <v>24.42</v>
      </c>
      <c r="AB10" s="23" t="s">
        <v>55</v>
      </c>
    </row>
    <row r="11" spans="1:28" x14ac:dyDescent="0.2">
      <c r="A11" s="22" t="s">
        <v>57</v>
      </c>
      <c r="B11" s="23" t="s">
        <v>58</v>
      </c>
      <c r="C11" s="24">
        <v>40028</v>
      </c>
      <c r="D11" s="23">
        <v>12</v>
      </c>
      <c r="E11" s="23" t="s">
        <v>20</v>
      </c>
      <c r="F11" s="25" t="s">
        <v>56</v>
      </c>
      <c r="G11" s="32">
        <v>2019</v>
      </c>
      <c r="H11" s="33">
        <v>7.5</v>
      </c>
      <c r="I11" s="39">
        <v>2</v>
      </c>
      <c r="J11" s="42">
        <v>2</v>
      </c>
      <c r="K11" s="32">
        <v>2</v>
      </c>
      <c r="L11" s="33">
        <v>1.5</v>
      </c>
      <c r="M11" s="33">
        <v>2</v>
      </c>
      <c r="N11" s="33">
        <v>1.5</v>
      </c>
      <c r="O11" s="33">
        <v>2</v>
      </c>
      <c r="P11" s="33">
        <v>1.5</v>
      </c>
      <c r="Q11" s="33">
        <v>2</v>
      </c>
      <c r="R11" s="33">
        <v>1.5</v>
      </c>
      <c r="S11" s="39">
        <f t="shared" si="2"/>
        <v>14</v>
      </c>
      <c r="T11" s="32">
        <v>2</v>
      </c>
      <c r="U11" s="33">
        <v>1.5</v>
      </c>
      <c r="V11" s="39">
        <f t="shared" si="0"/>
        <v>3.5</v>
      </c>
      <c r="W11" s="32">
        <v>1.5</v>
      </c>
      <c r="X11" s="33">
        <v>2.33</v>
      </c>
      <c r="Y11" s="33">
        <v>3</v>
      </c>
      <c r="Z11" s="61">
        <v>6.83</v>
      </c>
      <c r="AA11" s="67">
        <f t="shared" si="1"/>
        <v>28.33</v>
      </c>
      <c r="AB11" s="23" t="s">
        <v>58</v>
      </c>
    </row>
    <row r="12" spans="1:28" x14ac:dyDescent="0.2">
      <c r="A12" s="18" t="s">
        <v>59</v>
      </c>
      <c r="B12" s="19" t="s">
        <v>60</v>
      </c>
      <c r="C12" s="20">
        <v>39971</v>
      </c>
      <c r="D12" s="19">
        <v>12</v>
      </c>
      <c r="E12" s="19" t="s">
        <v>21</v>
      </c>
      <c r="F12" s="21" t="s">
        <v>56</v>
      </c>
      <c r="G12" s="32">
        <v>2018</v>
      </c>
      <c r="H12" s="33">
        <v>7.5</v>
      </c>
      <c r="I12" s="39">
        <v>2</v>
      </c>
      <c r="J12" s="42">
        <v>2</v>
      </c>
      <c r="K12" s="32">
        <v>2</v>
      </c>
      <c r="L12" s="33">
        <v>1.5</v>
      </c>
      <c r="M12" s="33">
        <v>2</v>
      </c>
      <c r="N12" s="33">
        <v>1.5</v>
      </c>
      <c r="O12" s="33">
        <v>2</v>
      </c>
      <c r="P12" s="33">
        <v>1</v>
      </c>
      <c r="Q12" s="33">
        <v>1.5</v>
      </c>
      <c r="R12" s="33">
        <v>1.5</v>
      </c>
      <c r="S12" s="39">
        <f t="shared" si="2"/>
        <v>13</v>
      </c>
      <c r="T12" s="32">
        <v>2</v>
      </c>
      <c r="U12" s="33">
        <v>1.5</v>
      </c>
      <c r="V12" s="39">
        <f t="shared" si="0"/>
        <v>3.5</v>
      </c>
      <c r="W12" s="32">
        <v>1.5</v>
      </c>
      <c r="X12" s="33">
        <v>2.33</v>
      </c>
      <c r="Y12" s="33">
        <v>3.33</v>
      </c>
      <c r="Z12" s="61">
        <v>6.83</v>
      </c>
      <c r="AA12" s="67">
        <f t="shared" si="1"/>
        <v>27.33</v>
      </c>
      <c r="AB12" s="19" t="s">
        <v>60</v>
      </c>
    </row>
    <row r="13" spans="1:28" x14ac:dyDescent="0.2">
      <c r="A13" s="22" t="s">
        <v>61</v>
      </c>
      <c r="B13" s="23" t="s">
        <v>62</v>
      </c>
      <c r="C13" s="24">
        <v>39899</v>
      </c>
      <c r="D13" s="23">
        <v>12</v>
      </c>
      <c r="E13" s="23" t="s">
        <v>20</v>
      </c>
      <c r="F13" s="25" t="s">
        <v>56</v>
      </c>
      <c r="G13" s="32">
        <v>2019</v>
      </c>
      <c r="H13" s="33">
        <v>10.5</v>
      </c>
      <c r="I13" s="39">
        <v>3</v>
      </c>
      <c r="J13" s="42">
        <v>2</v>
      </c>
      <c r="K13" s="32">
        <v>2</v>
      </c>
      <c r="L13" s="33">
        <v>2</v>
      </c>
      <c r="M13" s="33">
        <v>2</v>
      </c>
      <c r="N13" s="33">
        <v>1.5</v>
      </c>
      <c r="O13" s="33">
        <v>2</v>
      </c>
      <c r="P13" s="33">
        <v>1</v>
      </c>
      <c r="Q13" s="33">
        <v>1.5</v>
      </c>
      <c r="R13" s="33">
        <v>1.5</v>
      </c>
      <c r="S13" s="39">
        <f t="shared" si="2"/>
        <v>13.5</v>
      </c>
      <c r="T13" s="32">
        <v>2</v>
      </c>
      <c r="U13" s="33">
        <v>2</v>
      </c>
      <c r="V13" s="39">
        <f t="shared" si="0"/>
        <v>4</v>
      </c>
      <c r="W13" s="32">
        <v>1.75</v>
      </c>
      <c r="X13" s="33">
        <v>2</v>
      </c>
      <c r="Y13" s="33">
        <v>3.33</v>
      </c>
      <c r="Z13" s="61">
        <v>7.08</v>
      </c>
      <c r="AA13" s="67">
        <f t="shared" si="1"/>
        <v>29.58</v>
      </c>
      <c r="AB13" s="23" t="s">
        <v>62</v>
      </c>
    </row>
    <row r="14" spans="1:28" x14ac:dyDescent="0.2">
      <c r="A14" s="18" t="s">
        <v>94</v>
      </c>
      <c r="B14" s="19" t="s">
        <v>95</v>
      </c>
      <c r="C14" s="20">
        <v>40388</v>
      </c>
      <c r="D14" s="19">
        <v>11</v>
      </c>
      <c r="E14" s="19" t="s">
        <v>18</v>
      </c>
      <c r="F14" s="21" t="s">
        <v>74</v>
      </c>
      <c r="G14" s="32">
        <v>2017</v>
      </c>
      <c r="H14" s="33">
        <v>8</v>
      </c>
      <c r="I14" s="39">
        <v>2</v>
      </c>
      <c r="J14" s="42">
        <v>1</v>
      </c>
      <c r="K14" s="32">
        <v>1.5</v>
      </c>
      <c r="L14" s="33">
        <v>1.5</v>
      </c>
      <c r="M14" s="33">
        <v>1.5</v>
      </c>
      <c r="N14" s="33">
        <v>0.5</v>
      </c>
      <c r="O14" s="33">
        <v>2</v>
      </c>
      <c r="P14" s="33">
        <v>1</v>
      </c>
      <c r="Q14" s="33">
        <v>1.5</v>
      </c>
      <c r="R14" s="33">
        <v>1.5</v>
      </c>
      <c r="S14" s="39">
        <f>SUM(K14:R14)</f>
        <v>11</v>
      </c>
      <c r="T14" s="32">
        <v>1.5</v>
      </c>
      <c r="U14" s="33">
        <v>1.5</v>
      </c>
      <c r="V14" s="39">
        <f t="shared" si="0"/>
        <v>3</v>
      </c>
      <c r="W14" s="32">
        <v>1.25</v>
      </c>
      <c r="X14" s="33">
        <v>1.67</v>
      </c>
      <c r="Y14" s="33">
        <v>1.67</v>
      </c>
      <c r="Z14" s="61">
        <v>4.58</v>
      </c>
      <c r="AA14" s="67">
        <f t="shared" si="1"/>
        <v>21.58</v>
      </c>
      <c r="AB14" s="19" t="s">
        <v>95</v>
      </c>
    </row>
    <row r="15" spans="1:28" x14ac:dyDescent="0.2">
      <c r="A15" s="18" t="s">
        <v>96</v>
      </c>
      <c r="B15" s="19" t="s">
        <v>97</v>
      </c>
      <c r="C15" s="20">
        <v>40619</v>
      </c>
      <c r="D15" s="19">
        <v>10</v>
      </c>
      <c r="E15" s="19" t="s">
        <v>18</v>
      </c>
      <c r="F15" s="21" t="s">
        <v>74</v>
      </c>
      <c r="G15" s="32">
        <v>2017</v>
      </c>
      <c r="H15" s="33">
        <v>8</v>
      </c>
      <c r="I15" s="39">
        <v>2</v>
      </c>
      <c r="J15" s="42">
        <v>2</v>
      </c>
      <c r="K15" s="32">
        <v>1.5</v>
      </c>
      <c r="L15" s="33">
        <v>1.5</v>
      </c>
      <c r="M15" s="33">
        <v>1</v>
      </c>
      <c r="N15" s="33">
        <v>0.5</v>
      </c>
      <c r="O15" s="33">
        <v>2</v>
      </c>
      <c r="P15" s="33">
        <v>1</v>
      </c>
      <c r="Q15" s="33">
        <v>1.5</v>
      </c>
      <c r="R15" s="33">
        <v>1.5</v>
      </c>
      <c r="S15" s="39">
        <f t="shared" ref="S15" si="3">SUM(K15:Q15)</f>
        <v>9</v>
      </c>
      <c r="T15" s="32">
        <v>1.5</v>
      </c>
      <c r="U15" s="33">
        <v>1.5</v>
      </c>
      <c r="V15" s="39">
        <f t="shared" si="0"/>
        <v>3</v>
      </c>
      <c r="W15" s="32">
        <v>2.25</v>
      </c>
      <c r="X15" s="33">
        <v>3.33</v>
      </c>
      <c r="Y15" s="33">
        <v>3.33</v>
      </c>
      <c r="Z15" s="61">
        <v>8.92</v>
      </c>
      <c r="AA15" s="67">
        <f t="shared" si="1"/>
        <v>24.92</v>
      </c>
      <c r="AB15" s="19" t="s">
        <v>97</v>
      </c>
    </row>
    <row r="16" spans="1:28" x14ac:dyDescent="0.2">
      <c r="A16" s="18" t="s">
        <v>98</v>
      </c>
      <c r="B16" s="19" t="s">
        <v>99</v>
      </c>
      <c r="C16" s="20">
        <v>40135</v>
      </c>
      <c r="D16" s="19">
        <v>12</v>
      </c>
      <c r="E16" s="19" t="s">
        <v>21</v>
      </c>
      <c r="F16" s="21" t="s">
        <v>74</v>
      </c>
      <c r="G16" s="32">
        <v>2019</v>
      </c>
      <c r="H16" s="33">
        <v>8</v>
      </c>
      <c r="I16" s="39">
        <v>3</v>
      </c>
      <c r="J16" s="42">
        <v>2</v>
      </c>
      <c r="K16" s="32">
        <v>1.5</v>
      </c>
      <c r="L16" s="33">
        <v>1.5</v>
      </c>
      <c r="M16" s="33">
        <v>1.5</v>
      </c>
      <c r="N16" s="33">
        <v>0.5</v>
      </c>
      <c r="O16" s="33">
        <v>2</v>
      </c>
      <c r="P16" s="33">
        <v>1</v>
      </c>
      <c r="Q16" s="33">
        <v>1.5</v>
      </c>
      <c r="R16" s="33">
        <v>1.5</v>
      </c>
      <c r="S16" s="39">
        <f t="shared" ref="S16:S22" si="4">SUM(K16:R16)</f>
        <v>11</v>
      </c>
      <c r="T16" s="32">
        <v>1.5</v>
      </c>
      <c r="U16" s="33">
        <v>1.5</v>
      </c>
      <c r="V16" s="39">
        <f t="shared" si="0"/>
        <v>3</v>
      </c>
      <c r="W16" s="32">
        <v>1.5</v>
      </c>
      <c r="X16" s="33">
        <v>2.67</v>
      </c>
      <c r="Y16" s="33">
        <v>2</v>
      </c>
      <c r="Z16" s="61">
        <v>6.17</v>
      </c>
      <c r="AA16" s="67">
        <f t="shared" si="1"/>
        <v>25.17</v>
      </c>
      <c r="AB16" s="19" t="s">
        <v>99</v>
      </c>
    </row>
    <row r="17" spans="1:28" x14ac:dyDescent="0.2">
      <c r="A17" s="18" t="s">
        <v>100</v>
      </c>
      <c r="B17" s="19" t="s">
        <v>101</v>
      </c>
      <c r="C17" s="20">
        <v>40007</v>
      </c>
      <c r="D17" s="19">
        <v>12</v>
      </c>
      <c r="E17" s="19" t="s">
        <v>21</v>
      </c>
      <c r="F17" s="21" t="s">
        <v>74</v>
      </c>
      <c r="G17" s="32">
        <v>2019</v>
      </c>
      <c r="H17" s="33">
        <v>8</v>
      </c>
      <c r="I17" s="39">
        <v>3</v>
      </c>
      <c r="J17" s="42">
        <v>1</v>
      </c>
      <c r="K17" s="32">
        <v>1.5</v>
      </c>
      <c r="L17" s="33">
        <v>1.5</v>
      </c>
      <c r="M17" s="33">
        <v>1</v>
      </c>
      <c r="N17" s="33">
        <v>0.5</v>
      </c>
      <c r="O17" s="33">
        <v>2</v>
      </c>
      <c r="P17" s="33">
        <v>1</v>
      </c>
      <c r="Q17" s="33">
        <v>1.5</v>
      </c>
      <c r="R17" s="33">
        <v>1.5</v>
      </c>
      <c r="S17" s="39">
        <f t="shared" si="4"/>
        <v>10.5</v>
      </c>
      <c r="T17" s="32">
        <v>1.5</v>
      </c>
      <c r="U17" s="33">
        <v>1.5</v>
      </c>
      <c r="V17" s="39">
        <f t="shared" si="0"/>
        <v>3</v>
      </c>
      <c r="W17" s="32">
        <v>1.25</v>
      </c>
      <c r="X17" s="33">
        <v>2.67</v>
      </c>
      <c r="Y17" s="33">
        <v>1.33</v>
      </c>
      <c r="Z17" s="61">
        <v>5.25</v>
      </c>
      <c r="AA17" s="67">
        <f t="shared" si="1"/>
        <v>22.75</v>
      </c>
      <c r="AB17" s="19" t="s">
        <v>101</v>
      </c>
    </row>
    <row r="18" spans="1:28" x14ac:dyDescent="0.2">
      <c r="A18" s="22" t="s">
        <v>102</v>
      </c>
      <c r="B18" s="23" t="s">
        <v>30</v>
      </c>
      <c r="C18" s="24">
        <v>41028</v>
      </c>
      <c r="D18" s="23">
        <v>9</v>
      </c>
      <c r="E18" s="23" t="s">
        <v>18</v>
      </c>
      <c r="F18" s="25" t="s">
        <v>103</v>
      </c>
      <c r="G18" s="32">
        <v>2020</v>
      </c>
      <c r="H18" s="33">
        <v>14</v>
      </c>
      <c r="I18" s="39">
        <v>4</v>
      </c>
      <c r="J18" s="42">
        <v>2</v>
      </c>
      <c r="K18" s="32">
        <v>2</v>
      </c>
      <c r="L18" s="33">
        <v>2</v>
      </c>
      <c r="M18" s="33">
        <v>2</v>
      </c>
      <c r="N18" s="33">
        <v>1.5</v>
      </c>
      <c r="O18" s="33">
        <v>2</v>
      </c>
      <c r="P18" s="33">
        <v>2</v>
      </c>
      <c r="Q18" s="33">
        <v>2</v>
      </c>
      <c r="R18" s="33">
        <v>1.5</v>
      </c>
      <c r="S18" s="39">
        <f t="shared" si="4"/>
        <v>15</v>
      </c>
      <c r="T18" s="32">
        <v>1.5</v>
      </c>
      <c r="U18" s="33">
        <v>2</v>
      </c>
      <c r="V18" s="39">
        <f t="shared" si="0"/>
        <v>3.5</v>
      </c>
      <c r="W18" s="32">
        <v>3.5</v>
      </c>
      <c r="X18" s="33">
        <v>1.67</v>
      </c>
      <c r="Y18" s="33">
        <v>3</v>
      </c>
      <c r="Z18" s="61">
        <v>8.17</v>
      </c>
      <c r="AA18" s="67">
        <f t="shared" si="1"/>
        <v>32.67</v>
      </c>
      <c r="AB18" s="23" t="s">
        <v>30</v>
      </c>
    </row>
    <row r="19" spans="1:28" x14ac:dyDescent="0.2">
      <c r="A19" s="18" t="s">
        <v>104</v>
      </c>
      <c r="B19" s="19" t="s">
        <v>47</v>
      </c>
      <c r="C19" s="20">
        <v>40942</v>
      </c>
      <c r="D19" s="19">
        <v>9</v>
      </c>
      <c r="E19" s="19" t="s">
        <v>21</v>
      </c>
      <c r="F19" s="21" t="s">
        <v>103</v>
      </c>
      <c r="G19" s="32">
        <v>2018</v>
      </c>
      <c r="H19" s="33">
        <v>10</v>
      </c>
      <c r="I19" s="39">
        <v>4</v>
      </c>
      <c r="J19" s="42">
        <v>2</v>
      </c>
      <c r="K19" s="32">
        <v>1.5</v>
      </c>
      <c r="L19" s="33">
        <v>1.5</v>
      </c>
      <c r="M19" s="33">
        <v>1.5</v>
      </c>
      <c r="N19" s="33">
        <v>1.5</v>
      </c>
      <c r="O19" s="33">
        <v>1.5</v>
      </c>
      <c r="P19" s="33">
        <v>1.5</v>
      </c>
      <c r="Q19" s="33">
        <v>2</v>
      </c>
      <c r="R19" s="33">
        <v>1.5</v>
      </c>
      <c r="S19" s="39">
        <f t="shared" si="4"/>
        <v>12.5</v>
      </c>
      <c r="T19" s="32">
        <v>1.5</v>
      </c>
      <c r="U19" s="33">
        <v>1.5</v>
      </c>
      <c r="V19" s="39">
        <f t="shared" si="0"/>
        <v>3</v>
      </c>
      <c r="W19" s="32">
        <v>3</v>
      </c>
      <c r="X19" s="33">
        <v>2.67</v>
      </c>
      <c r="Y19" s="33">
        <v>3.33</v>
      </c>
      <c r="Z19" s="61">
        <v>9</v>
      </c>
      <c r="AA19" s="67">
        <f t="shared" si="1"/>
        <v>30.5</v>
      </c>
      <c r="AB19" s="19" t="s">
        <v>47</v>
      </c>
    </row>
    <row r="20" spans="1:28" x14ac:dyDescent="0.2">
      <c r="A20" s="18" t="s">
        <v>105</v>
      </c>
      <c r="B20" s="19" t="s">
        <v>106</v>
      </c>
      <c r="C20" s="20">
        <v>40805</v>
      </c>
      <c r="D20" s="19">
        <v>10</v>
      </c>
      <c r="E20" s="19" t="s">
        <v>20</v>
      </c>
      <c r="F20" s="21" t="s">
        <v>103</v>
      </c>
      <c r="G20" s="32">
        <v>2018</v>
      </c>
      <c r="H20" s="33">
        <v>10</v>
      </c>
      <c r="I20" s="39">
        <v>4</v>
      </c>
      <c r="J20" s="42">
        <v>2</v>
      </c>
      <c r="K20" s="32">
        <v>1.5</v>
      </c>
      <c r="L20" s="33">
        <v>1.5</v>
      </c>
      <c r="M20" s="33">
        <v>1</v>
      </c>
      <c r="N20" s="33">
        <v>1</v>
      </c>
      <c r="O20" s="33"/>
      <c r="P20" s="33">
        <v>1</v>
      </c>
      <c r="Q20" s="33">
        <v>1</v>
      </c>
      <c r="R20" s="33">
        <v>1.5</v>
      </c>
      <c r="S20" s="39">
        <f t="shared" si="4"/>
        <v>8.5</v>
      </c>
      <c r="T20" s="32">
        <v>1.5</v>
      </c>
      <c r="U20" s="33">
        <v>2</v>
      </c>
      <c r="V20" s="39">
        <f t="shared" si="0"/>
        <v>3.5</v>
      </c>
      <c r="W20" s="32">
        <v>1.75</v>
      </c>
      <c r="X20" s="33">
        <v>3.67</v>
      </c>
      <c r="Y20" s="33">
        <v>2.33</v>
      </c>
      <c r="Z20" s="61">
        <v>7.75</v>
      </c>
      <c r="AA20" s="67">
        <f t="shared" si="1"/>
        <v>25.75</v>
      </c>
      <c r="AB20" s="19" t="s">
        <v>106</v>
      </c>
    </row>
    <row r="21" spans="1:28" x14ac:dyDescent="0.2">
      <c r="A21" s="18" t="s">
        <v>107</v>
      </c>
      <c r="B21" s="19" t="s">
        <v>108</v>
      </c>
      <c r="C21" s="20">
        <v>40424</v>
      </c>
      <c r="D21" s="19">
        <v>11</v>
      </c>
      <c r="E21" s="19" t="s">
        <v>20</v>
      </c>
      <c r="F21" s="21" t="s">
        <v>103</v>
      </c>
      <c r="G21" s="32">
        <v>2019</v>
      </c>
      <c r="H21" s="33">
        <v>14</v>
      </c>
      <c r="I21" s="39">
        <v>4</v>
      </c>
      <c r="J21" s="42">
        <v>2</v>
      </c>
      <c r="K21" s="32">
        <v>1</v>
      </c>
      <c r="L21" s="33">
        <v>1.5</v>
      </c>
      <c r="M21" s="33">
        <v>2</v>
      </c>
      <c r="N21" s="33">
        <v>0.5</v>
      </c>
      <c r="O21" s="33">
        <v>1.5</v>
      </c>
      <c r="P21" s="33">
        <v>2</v>
      </c>
      <c r="Q21" s="33">
        <v>0.5</v>
      </c>
      <c r="R21" s="33">
        <v>1.5</v>
      </c>
      <c r="S21" s="39">
        <f t="shared" si="4"/>
        <v>10.5</v>
      </c>
      <c r="T21" s="32">
        <v>1.5</v>
      </c>
      <c r="U21" s="33">
        <v>1.5</v>
      </c>
      <c r="V21" s="39">
        <f t="shared" si="0"/>
        <v>3</v>
      </c>
      <c r="W21" s="32">
        <v>2</v>
      </c>
      <c r="X21" s="33">
        <v>1.33</v>
      </c>
      <c r="Y21" s="33">
        <v>2.67</v>
      </c>
      <c r="Z21" s="61">
        <v>6</v>
      </c>
      <c r="AA21" s="67">
        <f t="shared" si="1"/>
        <v>25.5</v>
      </c>
      <c r="AB21" s="19" t="s">
        <v>108</v>
      </c>
    </row>
    <row r="22" spans="1:28" x14ac:dyDescent="0.2">
      <c r="A22" s="18" t="s">
        <v>109</v>
      </c>
      <c r="B22" s="19" t="s">
        <v>110</v>
      </c>
      <c r="C22" s="20">
        <v>40053</v>
      </c>
      <c r="D22" s="19">
        <v>12</v>
      </c>
      <c r="E22" s="19" t="s">
        <v>21</v>
      </c>
      <c r="F22" s="21" t="s">
        <v>103</v>
      </c>
      <c r="G22" s="32">
        <v>2021</v>
      </c>
      <c r="H22" s="33">
        <v>16</v>
      </c>
      <c r="I22" s="39">
        <v>4</v>
      </c>
      <c r="J22" s="42">
        <v>2</v>
      </c>
      <c r="K22" s="32">
        <v>2</v>
      </c>
      <c r="L22" s="33">
        <v>1.5</v>
      </c>
      <c r="M22" s="33">
        <v>1</v>
      </c>
      <c r="N22" s="33">
        <v>1</v>
      </c>
      <c r="O22" s="33">
        <v>1.5</v>
      </c>
      <c r="P22" s="33">
        <v>1</v>
      </c>
      <c r="Q22" s="33">
        <v>2</v>
      </c>
      <c r="R22" s="33">
        <v>1.5</v>
      </c>
      <c r="S22" s="39">
        <f t="shared" si="4"/>
        <v>11.5</v>
      </c>
      <c r="T22" s="32">
        <v>1.5</v>
      </c>
      <c r="U22" s="33">
        <v>1.5</v>
      </c>
      <c r="V22" s="39">
        <f t="shared" si="0"/>
        <v>3</v>
      </c>
      <c r="W22" s="32">
        <v>2.75</v>
      </c>
      <c r="X22" s="33">
        <v>1.67</v>
      </c>
      <c r="Y22" s="33">
        <v>3</v>
      </c>
      <c r="Z22" s="61">
        <v>7.42</v>
      </c>
      <c r="AA22" s="67">
        <f t="shared" si="1"/>
        <v>27.92</v>
      </c>
      <c r="AB22" s="19" t="s">
        <v>110</v>
      </c>
    </row>
    <row r="23" spans="1:28" ht="17" thickBot="1" x14ac:dyDescent="0.25">
      <c r="A23" s="26" t="s">
        <v>130</v>
      </c>
      <c r="B23" s="27" t="s">
        <v>131</v>
      </c>
      <c r="C23" s="28">
        <v>40295</v>
      </c>
      <c r="D23" s="27">
        <v>11</v>
      </c>
      <c r="E23" s="27" t="s">
        <v>21</v>
      </c>
      <c r="F23" s="29" t="s">
        <v>132</v>
      </c>
      <c r="G23" s="34">
        <v>2015</v>
      </c>
      <c r="H23" s="35">
        <v>7</v>
      </c>
      <c r="I23" s="40">
        <v>2</v>
      </c>
      <c r="J23" s="43">
        <v>1</v>
      </c>
      <c r="K23" s="34">
        <v>2</v>
      </c>
      <c r="L23" s="35">
        <v>1.5</v>
      </c>
      <c r="M23" s="35">
        <v>1.5</v>
      </c>
      <c r="N23" s="35">
        <v>1.5</v>
      </c>
      <c r="O23" s="35">
        <v>0.5</v>
      </c>
      <c r="P23" s="35">
        <v>2</v>
      </c>
      <c r="Q23" s="35">
        <v>2</v>
      </c>
      <c r="R23" s="35">
        <v>1</v>
      </c>
      <c r="S23" s="40">
        <f>SUM(K23:Q23)</f>
        <v>11</v>
      </c>
      <c r="T23" s="34">
        <v>2</v>
      </c>
      <c r="U23" s="35">
        <v>1.5</v>
      </c>
      <c r="V23" s="40">
        <f>T23+U23</f>
        <v>3.5</v>
      </c>
      <c r="W23" s="34">
        <v>2</v>
      </c>
      <c r="X23" s="35">
        <v>3.33</v>
      </c>
      <c r="Y23" s="35">
        <v>3</v>
      </c>
      <c r="Z23" s="62">
        <v>8.33</v>
      </c>
      <c r="AA23" s="68">
        <f t="shared" si="1"/>
        <v>25.83</v>
      </c>
      <c r="AB23" s="27" t="s">
        <v>131</v>
      </c>
    </row>
    <row r="24" spans="1:28" ht="17" thickTop="1" x14ac:dyDescent="0.2"/>
  </sheetData>
  <sheetProtection algorithmName="SHA-512" hashValue="IwiI4lHy13E956tOj0OwUDFUn2dzlkhc36wUGa2FJl57elVy2X/r/tSbfyXxW26OjDz7G1I8UI2oheCcPBXDpg==" saltValue="PK4JxHSBSzMEaQBAUG/04Q==" spinCount="100000" sheet="1" objects="1" scenarios="1"/>
  <mergeCells count="6">
    <mergeCell ref="AA1:AA2"/>
    <mergeCell ref="A1:F1"/>
    <mergeCell ref="G1:I1"/>
    <mergeCell ref="K1:S1"/>
    <mergeCell ref="T1:V1"/>
    <mergeCell ref="W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7A007-35E1-C346-858E-91FA6C763C3A}">
  <sheetPr codeName="Feuil2"/>
  <dimension ref="A1:AB32"/>
  <sheetViews>
    <sheetView workbookViewId="0">
      <pane xSplit="8580" ySplit="1000" topLeftCell="Y1" activePane="bottomRight"/>
      <selection pane="topRight" activeCell="G1" sqref="G1"/>
      <selection pane="bottomLeft" activeCell="A2" sqref="A2"/>
      <selection pane="bottomRight" activeCell="AD25" sqref="AD25"/>
    </sheetView>
  </sheetViews>
  <sheetFormatPr baseColWidth="10" defaultRowHeight="16" x14ac:dyDescent="0.2"/>
  <cols>
    <col min="1" max="1" width="13.5" customWidth="1"/>
    <col min="7" max="7" width="11.6640625" customWidth="1"/>
    <col min="10" max="10" width="13.83203125" customWidth="1"/>
    <col min="27" max="27" width="21.83203125" customWidth="1"/>
  </cols>
  <sheetData>
    <row r="1" spans="1:28" ht="28" customHeight="1" thickTop="1" x14ac:dyDescent="0.2">
      <c r="A1" s="95" t="s">
        <v>1</v>
      </c>
      <c r="B1" s="96"/>
      <c r="C1" s="96"/>
      <c r="D1" s="96"/>
      <c r="E1" s="96"/>
      <c r="F1" s="97"/>
      <c r="G1" s="81" t="s">
        <v>143</v>
      </c>
      <c r="H1" s="82"/>
      <c r="I1" s="83"/>
      <c r="J1" s="51" t="s">
        <v>146</v>
      </c>
      <c r="K1" s="84" t="s">
        <v>144</v>
      </c>
      <c r="L1" s="85"/>
      <c r="M1" s="85"/>
      <c r="N1" s="85"/>
      <c r="O1" s="85"/>
      <c r="P1" s="85"/>
      <c r="Q1" s="85"/>
      <c r="R1" s="85"/>
      <c r="S1" s="86"/>
      <c r="T1" s="87" t="s">
        <v>145</v>
      </c>
      <c r="U1" s="88"/>
      <c r="V1" s="89"/>
      <c r="W1" s="93" t="s">
        <v>147</v>
      </c>
      <c r="X1" s="91"/>
      <c r="Y1" s="91"/>
      <c r="Z1" s="94"/>
      <c r="AA1" s="76" t="s">
        <v>151</v>
      </c>
    </row>
    <row r="2" spans="1:28" ht="17" thickBot="1" x14ac:dyDescent="0.25">
      <c r="A2" s="52" t="s">
        <v>3</v>
      </c>
      <c r="B2" s="53" t="s">
        <v>4</v>
      </c>
      <c r="C2" s="53" t="s">
        <v>7</v>
      </c>
      <c r="D2" s="53" t="s">
        <v>8</v>
      </c>
      <c r="E2" s="53" t="s">
        <v>5</v>
      </c>
      <c r="F2" s="54" t="s">
        <v>6</v>
      </c>
      <c r="G2" s="46" t="s">
        <v>128</v>
      </c>
      <c r="H2" s="47" t="s">
        <v>129</v>
      </c>
      <c r="I2" s="48" t="s">
        <v>142</v>
      </c>
      <c r="J2" s="50" t="s">
        <v>142</v>
      </c>
      <c r="K2" s="8">
        <v>2</v>
      </c>
      <c r="L2" s="9">
        <v>3</v>
      </c>
      <c r="M2" s="9">
        <v>4</v>
      </c>
      <c r="N2" s="9">
        <v>5</v>
      </c>
      <c r="O2" s="9">
        <v>7</v>
      </c>
      <c r="P2" s="9">
        <v>8</v>
      </c>
      <c r="Q2" s="9">
        <v>9</v>
      </c>
      <c r="R2" s="9">
        <v>10</v>
      </c>
      <c r="S2" s="10" t="s">
        <v>142</v>
      </c>
      <c r="T2" s="5">
        <v>1</v>
      </c>
      <c r="U2" s="6">
        <v>6</v>
      </c>
      <c r="V2" s="7" t="s">
        <v>142</v>
      </c>
      <c r="W2" s="49" t="s">
        <v>148</v>
      </c>
      <c r="X2" s="3" t="s">
        <v>149</v>
      </c>
      <c r="Y2" s="3" t="s">
        <v>150</v>
      </c>
      <c r="Z2" s="4" t="s">
        <v>142</v>
      </c>
      <c r="AA2" s="77"/>
    </row>
    <row r="3" spans="1:28" x14ac:dyDescent="0.2">
      <c r="A3" s="14" t="s">
        <v>22</v>
      </c>
      <c r="B3" s="15" t="s">
        <v>23</v>
      </c>
      <c r="C3" s="16">
        <v>39421</v>
      </c>
      <c r="D3" s="15">
        <v>14</v>
      </c>
      <c r="E3" s="15" t="s">
        <v>18</v>
      </c>
      <c r="F3" s="17" t="s">
        <v>19</v>
      </c>
      <c r="G3" s="30">
        <v>2018</v>
      </c>
      <c r="H3" s="31">
        <v>14</v>
      </c>
      <c r="I3" s="38">
        <v>4</v>
      </c>
      <c r="J3" s="55">
        <v>2</v>
      </c>
      <c r="K3" s="30">
        <v>2</v>
      </c>
      <c r="L3" s="31">
        <v>2</v>
      </c>
      <c r="M3" s="31">
        <v>2</v>
      </c>
      <c r="N3" s="31">
        <v>2</v>
      </c>
      <c r="O3" s="31">
        <v>1.5</v>
      </c>
      <c r="P3" s="31">
        <v>1.5</v>
      </c>
      <c r="Q3" s="31">
        <v>2</v>
      </c>
      <c r="R3" s="31">
        <v>1.5</v>
      </c>
      <c r="S3" s="38">
        <f>SUM(K3:R3)</f>
        <v>14.5</v>
      </c>
      <c r="T3" s="30">
        <v>1.5</v>
      </c>
      <c r="U3" s="31">
        <v>2</v>
      </c>
      <c r="V3" s="38">
        <f t="shared" ref="V3:V30" si="0">T3+U3</f>
        <v>3.5</v>
      </c>
      <c r="W3" s="65">
        <v>3.25</v>
      </c>
      <c r="X3" s="31">
        <v>1</v>
      </c>
      <c r="Y3" s="31">
        <v>3.67</v>
      </c>
      <c r="Z3" s="36">
        <v>7.92</v>
      </c>
      <c r="AA3" s="70">
        <f>SUM(I3+J3+S3+V3+Z3)</f>
        <v>31.92</v>
      </c>
      <c r="AB3" s="15" t="s">
        <v>23</v>
      </c>
    </row>
    <row r="4" spans="1:28" x14ac:dyDescent="0.2">
      <c r="A4" s="18" t="s">
        <v>35</v>
      </c>
      <c r="B4" s="19" t="s">
        <v>36</v>
      </c>
      <c r="C4" s="20">
        <v>39301</v>
      </c>
      <c r="D4" s="19">
        <v>14</v>
      </c>
      <c r="E4" s="19" t="s">
        <v>20</v>
      </c>
      <c r="F4" s="21" t="s">
        <v>28</v>
      </c>
      <c r="G4" s="32">
        <v>2014</v>
      </c>
      <c r="H4" s="33">
        <v>15</v>
      </c>
      <c r="I4" s="39">
        <v>3</v>
      </c>
      <c r="J4" s="56">
        <v>2</v>
      </c>
      <c r="K4" s="32">
        <v>2</v>
      </c>
      <c r="L4" s="33">
        <v>1.5</v>
      </c>
      <c r="M4" s="33">
        <v>2</v>
      </c>
      <c r="N4" s="33">
        <v>1.5</v>
      </c>
      <c r="O4" s="33">
        <v>2</v>
      </c>
      <c r="P4" s="33">
        <v>1.5</v>
      </c>
      <c r="Q4" s="33">
        <v>1</v>
      </c>
      <c r="R4" s="33">
        <v>1.5</v>
      </c>
      <c r="S4" s="39">
        <f t="shared" ref="S4:S13" si="1">SUM(K4:R4)</f>
        <v>13</v>
      </c>
      <c r="T4" s="32">
        <v>2</v>
      </c>
      <c r="U4" s="33">
        <v>2</v>
      </c>
      <c r="V4" s="39">
        <f t="shared" si="0"/>
        <v>4</v>
      </c>
      <c r="W4" s="58">
        <v>1.5</v>
      </c>
      <c r="X4" s="33">
        <v>0.33</v>
      </c>
      <c r="Y4" s="33">
        <v>2.67</v>
      </c>
      <c r="Z4" s="37">
        <v>4.5</v>
      </c>
      <c r="AA4" s="67">
        <f t="shared" ref="AA4:AA31" si="2">SUM(I4+J4+S4+V4+Z4)</f>
        <v>26.5</v>
      </c>
      <c r="AB4" s="19" t="s">
        <v>36</v>
      </c>
    </row>
    <row r="5" spans="1:28" x14ac:dyDescent="0.2">
      <c r="A5" s="18" t="s">
        <v>33</v>
      </c>
      <c r="B5" s="19" t="s">
        <v>37</v>
      </c>
      <c r="C5" s="20">
        <v>39758</v>
      </c>
      <c r="D5" s="19">
        <v>13</v>
      </c>
      <c r="E5" s="19" t="s">
        <v>20</v>
      </c>
      <c r="F5" s="21" t="s">
        <v>28</v>
      </c>
      <c r="G5" s="32">
        <v>2015</v>
      </c>
      <c r="H5" s="33">
        <v>14</v>
      </c>
      <c r="I5" s="39">
        <v>3</v>
      </c>
      <c r="J5" s="56">
        <v>2</v>
      </c>
      <c r="K5" s="32">
        <v>1</v>
      </c>
      <c r="L5" s="33">
        <v>1.5</v>
      </c>
      <c r="M5" s="33">
        <v>2</v>
      </c>
      <c r="N5" s="33">
        <v>1</v>
      </c>
      <c r="O5" s="33">
        <v>2</v>
      </c>
      <c r="P5" s="33">
        <v>1.5</v>
      </c>
      <c r="Q5" s="33">
        <v>1</v>
      </c>
      <c r="R5" s="33">
        <v>1.5</v>
      </c>
      <c r="S5" s="39">
        <f t="shared" si="1"/>
        <v>11.5</v>
      </c>
      <c r="T5" s="32">
        <v>1.5</v>
      </c>
      <c r="U5" s="33">
        <v>2</v>
      </c>
      <c r="V5" s="39">
        <f t="shared" si="0"/>
        <v>3.5</v>
      </c>
      <c r="W5" s="58">
        <v>0.25</v>
      </c>
      <c r="X5" s="33">
        <v>1</v>
      </c>
      <c r="Y5" s="33">
        <v>2.33</v>
      </c>
      <c r="Z5" s="37">
        <v>3.58</v>
      </c>
      <c r="AA5" s="67">
        <f t="shared" si="2"/>
        <v>23.58</v>
      </c>
      <c r="AB5" s="19" t="s">
        <v>37</v>
      </c>
    </row>
    <row r="6" spans="1:28" x14ac:dyDescent="0.2">
      <c r="A6" s="22" t="s">
        <v>38</v>
      </c>
      <c r="B6" s="23" t="s">
        <v>39</v>
      </c>
      <c r="C6" s="24">
        <v>39737</v>
      </c>
      <c r="D6" s="23">
        <v>13</v>
      </c>
      <c r="E6" s="23" t="s">
        <v>18</v>
      </c>
      <c r="F6" s="25" t="s">
        <v>28</v>
      </c>
      <c r="G6" s="32">
        <v>2016</v>
      </c>
      <c r="H6" s="33">
        <v>12</v>
      </c>
      <c r="I6" s="39">
        <v>3</v>
      </c>
      <c r="J6" s="56">
        <v>2</v>
      </c>
      <c r="K6" s="32">
        <v>1.5</v>
      </c>
      <c r="L6" s="33">
        <v>1.5</v>
      </c>
      <c r="M6" s="33">
        <v>1.5</v>
      </c>
      <c r="N6" s="33">
        <v>2</v>
      </c>
      <c r="O6" s="33">
        <v>2</v>
      </c>
      <c r="P6" s="33">
        <v>1</v>
      </c>
      <c r="Q6" s="33">
        <v>2</v>
      </c>
      <c r="R6" s="33">
        <v>2</v>
      </c>
      <c r="S6" s="39">
        <f t="shared" si="1"/>
        <v>13.5</v>
      </c>
      <c r="T6" s="32">
        <v>1.5</v>
      </c>
      <c r="U6" s="33">
        <v>1.5</v>
      </c>
      <c r="V6" s="39">
        <f t="shared" si="0"/>
        <v>3</v>
      </c>
      <c r="W6" s="58">
        <v>1.25</v>
      </c>
      <c r="X6" s="33">
        <v>2</v>
      </c>
      <c r="Y6" s="33">
        <v>1.67</v>
      </c>
      <c r="Z6" s="37">
        <v>4.92</v>
      </c>
      <c r="AA6" s="67">
        <f t="shared" si="2"/>
        <v>26.42</v>
      </c>
      <c r="AB6" s="23" t="s">
        <v>39</v>
      </c>
    </row>
    <row r="7" spans="1:28" x14ac:dyDescent="0.2">
      <c r="A7" s="22" t="s">
        <v>40</v>
      </c>
      <c r="B7" s="23" t="s">
        <v>41</v>
      </c>
      <c r="C7" s="24">
        <v>40466</v>
      </c>
      <c r="D7" s="23">
        <v>11</v>
      </c>
      <c r="E7" s="23" t="s">
        <v>18</v>
      </c>
      <c r="F7" s="25" t="s">
        <v>28</v>
      </c>
      <c r="G7" s="32">
        <v>2017</v>
      </c>
      <c r="H7" s="33">
        <v>12</v>
      </c>
      <c r="I7" s="39">
        <v>4</v>
      </c>
      <c r="J7" s="56">
        <v>2</v>
      </c>
      <c r="K7" s="32">
        <v>1.5</v>
      </c>
      <c r="L7" s="33">
        <v>1.5</v>
      </c>
      <c r="M7" s="33">
        <v>1.5</v>
      </c>
      <c r="N7" s="33">
        <v>2</v>
      </c>
      <c r="O7" s="33">
        <v>2</v>
      </c>
      <c r="P7" s="33">
        <v>1</v>
      </c>
      <c r="Q7" s="33">
        <v>1.5</v>
      </c>
      <c r="R7" s="33">
        <v>2</v>
      </c>
      <c r="S7" s="39">
        <f t="shared" si="1"/>
        <v>13</v>
      </c>
      <c r="T7" s="32">
        <v>2</v>
      </c>
      <c r="U7" s="33">
        <v>1</v>
      </c>
      <c r="V7" s="39">
        <f t="shared" si="0"/>
        <v>3</v>
      </c>
      <c r="W7" s="58">
        <v>1.25</v>
      </c>
      <c r="X7" s="33">
        <v>2.33</v>
      </c>
      <c r="Y7" s="33">
        <v>1.67</v>
      </c>
      <c r="Z7" s="37">
        <v>5.25</v>
      </c>
      <c r="AA7" s="67">
        <f t="shared" si="2"/>
        <v>27.25</v>
      </c>
      <c r="AB7" s="23" t="s">
        <v>41</v>
      </c>
    </row>
    <row r="8" spans="1:28" x14ac:dyDescent="0.2">
      <c r="A8" s="22" t="s">
        <v>42</v>
      </c>
      <c r="B8" s="23" t="s">
        <v>43</v>
      </c>
      <c r="C8" s="24">
        <v>40696</v>
      </c>
      <c r="D8" s="23">
        <v>10</v>
      </c>
      <c r="E8" s="23" t="s">
        <v>20</v>
      </c>
      <c r="F8" s="25" t="s">
        <v>28</v>
      </c>
      <c r="G8" s="32">
        <v>2018</v>
      </c>
      <c r="H8" s="33">
        <v>12</v>
      </c>
      <c r="I8" s="39">
        <v>4</v>
      </c>
      <c r="J8" s="56">
        <v>2</v>
      </c>
      <c r="K8" s="32">
        <v>2</v>
      </c>
      <c r="L8" s="33">
        <v>2</v>
      </c>
      <c r="M8" s="33">
        <v>2</v>
      </c>
      <c r="N8" s="33">
        <v>2</v>
      </c>
      <c r="O8" s="33">
        <v>2</v>
      </c>
      <c r="P8" s="33">
        <v>2</v>
      </c>
      <c r="Q8" s="33">
        <v>1.5</v>
      </c>
      <c r="R8" s="33">
        <v>2</v>
      </c>
      <c r="S8" s="39">
        <f t="shared" si="1"/>
        <v>15.5</v>
      </c>
      <c r="T8" s="32">
        <v>2</v>
      </c>
      <c r="U8" s="33">
        <v>2</v>
      </c>
      <c r="V8" s="39">
        <f t="shared" si="0"/>
        <v>4</v>
      </c>
      <c r="W8" s="58">
        <v>2.75</v>
      </c>
      <c r="X8" s="33">
        <v>3.67</v>
      </c>
      <c r="Y8" s="33">
        <v>3</v>
      </c>
      <c r="Z8" s="37">
        <v>9.42</v>
      </c>
      <c r="AA8" s="67">
        <f t="shared" si="2"/>
        <v>34.92</v>
      </c>
      <c r="AB8" s="23" t="s">
        <v>43</v>
      </c>
    </row>
    <row r="9" spans="1:28" x14ac:dyDescent="0.2">
      <c r="A9" s="22" t="s">
        <v>44</v>
      </c>
      <c r="B9" s="23" t="s">
        <v>45</v>
      </c>
      <c r="C9" s="24">
        <v>39151</v>
      </c>
      <c r="D9" s="23">
        <v>14</v>
      </c>
      <c r="E9" s="23" t="s">
        <v>20</v>
      </c>
      <c r="F9" s="25" t="s">
        <v>28</v>
      </c>
      <c r="G9" s="32">
        <v>2016</v>
      </c>
      <c r="H9" s="33">
        <v>18</v>
      </c>
      <c r="I9" s="39">
        <v>3</v>
      </c>
      <c r="J9" s="56">
        <v>2</v>
      </c>
      <c r="K9" s="32">
        <v>1</v>
      </c>
      <c r="L9" s="33">
        <v>1</v>
      </c>
      <c r="M9" s="33">
        <v>2</v>
      </c>
      <c r="N9" s="33">
        <v>1</v>
      </c>
      <c r="O9" s="33">
        <v>1.5</v>
      </c>
      <c r="P9" s="33">
        <v>1.5</v>
      </c>
      <c r="Q9" s="33">
        <v>2</v>
      </c>
      <c r="R9" s="33">
        <v>1.5</v>
      </c>
      <c r="S9" s="39">
        <f t="shared" si="1"/>
        <v>11.5</v>
      </c>
      <c r="T9" s="32">
        <v>2</v>
      </c>
      <c r="U9" s="33">
        <v>1.5</v>
      </c>
      <c r="V9" s="39">
        <f t="shared" si="0"/>
        <v>3.5</v>
      </c>
      <c r="W9" s="58">
        <v>1.75</v>
      </c>
      <c r="X9" s="33">
        <v>2.33</v>
      </c>
      <c r="Y9" s="33">
        <v>1.33</v>
      </c>
      <c r="Z9" s="37">
        <v>5.42</v>
      </c>
      <c r="AA9" s="67">
        <f t="shared" si="2"/>
        <v>25.42</v>
      </c>
      <c r="AB9" s="23" t="s">
        <v>45</v>
      </c>
    </row>
    <row r="10" spans="1:28" x14ac:dyDescent="0.2">
      <c r="A10" s="22" t="s">
        <v>46</v>
      </c>
      <c r="B10" s="23" t="s">
        <v>47</v>
      </c>
      <c r="C10" s="24">
        <v>39688</v>
      </c>
      <c r="D10" s="23">
        <v>13</v>
      </c>
      <c r="E10" s="23" t="s">
        <v>21</v>
      </c>
      <c r="F10" s="25" t="s">
        <v>28</v>
      </c>
      <c r="G10" s="32">
        <v>2017</v>
      </c>
      <c r="H10" s="33">
        <v>12</v>
      </c>
      <c r="I10" s="39">
        <v>3</v>
      </c>
      <c r="J10" s="56">
        <v>2</v>
      </c>
      <c r="K10" s="32">
        <v>2</v>
      </c>
      <c r="L10" s="33">
        <v>2</v>
      </c>
      <c r="M10" s="33">
        <v>2</v>
      </c>
      <c r="N10" s="33">
        <v>1.5</v>
      </c>
      <c r="O10" s="33">
        <v>2</v>
      </c>
      <c r="P10" s="33">
        <v>1</v>
      </c>
      <c r="Q10" s="33">
        <v>1.5</v>
      </c>
      <c r="R10" s="33">
        <v>2</v>
      </c>
      <c r="S10" s="39">
        <f t="shared" si="1"/>
        <v>14</v>
      </c>
      <c r="T10" s="32">
        <v>2</v>
      </c>
      <c r="U10" s="33">
        <v>2</v>
      </c>
      <c r="V10" s="39">
        <f t="shared" si="0"/>
        <v>4</v>
      </c>
      <c r="W10" s="58">
        <v>3</v>
      </c>
      <c r="X10" s="33">
        <v>1.33</v>
      </c>
      <c r="Y10" s="33">
        <v>3</v>
      </c>
      <c r="Z10" s="37">
        <v>7.33</v>
      </c>
      <c r="AA10" s="67">
        <f t="shared" si="2"/>
        <v>30.33</v>
      </c>
      <c r="AB10" s="23" t="s">
        <v>47</v>
      </c>
    </row>
    <row r="11" spans="1:28" x14ac:dyDescent="0.2">
      <c r="A11" s="22" t="s">
        <v>48</v>
      </c>
      <c r="B11" s="23" t="s">
        <v>49</v>
      </c>
      <c r="C11" s="24">
        <v>39770</v>
      </c>
      <c r="D11" s="23">
        <v>12</v>
      </c>
      <c r="E11" s="23" t="s">
        <v>21</v>
      </c>
      <c r="F11" s="25" t="s">
        <v>28</v>
      </c>
      <c r="G11" s="32">
        <v>2019</v>
      </c>
      <c r="H11" s="33">
        <v>12</v>
      </c>
      <c r="I11" s="39">
        <v>3</v>
      </c>
      <c r="J11" s="56">
        <v>2</v>
      </c>
      <c r="K11" s="32">
        <v>2</v>
      </c>
      <c r="L11" s="33">
        <v>2</v>
      </c>
      <c r="M11" s="33">
        <v>2</v>
      </c>
      <c r="N11" s="33">
        <v>1.5</v>
      </c>
      <c r="O11" s="33">
        <v>2</v>
      </c>
      <c r="P11" s="33">
        <v>1.5</v>
      </c>
      <c r="Q11" s="33">
        <v>2</v>
      </c>
      <c r="R11" s="33">
        <v>2</v>
      </c>
      <c r="S11" s="39">
        <f t="shared" si="1"/>
        <v>15</v>
      </c>
      <c r="T11" s="32">
        <v>1.5</v>
      </c>
      <c r="U11" s="33">
        <v>1.5</v>
      </c>
      <c r="V11" s="39">
        <f t="shared" si="0"/>
        <v>3</v>
      </c>
      <c r="W11" s="58">
        <v>1.5</v>
      </c>
      <c r="X11" s="33">
        <v>0</v>
      </c>
      <c r="Y11" s="33">
        <v>2</v>
      </c>
      <c r="Z11" s="37">
        <v>3.5</v>
      </c>
      <c r="AA11" s="67">
        <f t="shared" si="2"/>
        <v>26.5</v>
      </c>
      <c r="AB11" s="23" t="s">
        <v>49</v>
      </c>
    </row>
    <row r="12" spans="1:28" x14ac:dyDescent="0.2">
      <c r="A12" s="22" t="s">
        <v>63</v>
      </c>
      <c r="B12" s="23" t="s">
        <v>64</v>
      </c>
      <c r="C12" s="24">
        <v>39671</v>
      </c>
      <c r="D12" s="23">
        <v>13</v>
      </c>
      <c r="E12" s="23" t="s">
        <v>18</v>
      </c>
      <c r="F12" s="25" t="s">
        <v>56</v>
      </c>
      <c r="G12" s="32">
        <v>2019</v>
      </c>
      <c r="H12" s="33">
        <v>8</v>
      </c>
      <c r="I12" s="39">
        <v>3</v>
      </c>
      <c r="J12" s="56">
        <v>2</v>
      </c>
      <c r="K12" s="32">
        <v>1.5</v>
      </c>
      <c r="L12" s="33">
        <v>2</v>
      </c>
      <c r="M12" s="33">
        <v>2</v>
      </c>
      <c r="N12" s="33">
        <v>1.5</v>
      </c>
      <c r="O12" s="33">
        <v>1.5</v>
      </c>
      <c r="P12" s="33">
        <v>1.5</v>
      </c>
      <c r="Q12" s="33">
        <v>1.5</v>
      </c>
      <c r="R12" s="33">
        <v>1.5</v>
      </c>
      <c r="S12" s="39">
        <f t="shared" si="1"/>
        <v>13</v>
      </c>
      <c r="T12" s="32">
        <v>2</v>
      </c>
      <c r="U12" s="33">
        <v>1.5</v>
      </c>
      <c r="V12" s="39">
        <f t="shared" si="0"/>
        <v>3.5</v>
      </c>
      <c r="W12" s="58">
        <v>1.25</v>
      </c>
      <c r="X12" s="33">
        <v>1.67</v>
      </c>
      <c r="Y12" s="33">
        <v>3</v>
      </c>
      <c r="Z12" s="37">
        <v>5.92</v>
      </c>
      <c r="AA12" s="67">
        <f t="shared" si="2"/>
        <v>27.42</v>
      </c>
      <c r="AB12" s="23" t="s">
        <v>64</v>
      </c>
    </row>
    <row r="13" spans="1:28" x14ac:dyDescent="0.2">
      <c r="A13" s="18" t="s">
        <v>65</v>
      </c>
      <c r="B13" s="19" t="s">
        <v>66</v>
      </c>
      <c r="C13" s="20">
        <v>39694</v>
      </c>
      <c r="D13" s="19">
        <v>13</v>
      </c>
      <c r="E13" s="19" t="s">
        <v>18</v>
      </c>
      <c r="F13" s="21" t="s">
        <v>56</v>
      </c>
      <c r="G13" s="32">
        <v>2020</v>
      </c>
      <c r="H13" s="33">
        <v>9</v>
      </c>
      <c r="I13" s="39">
        <v>3</v>
      </c>
      <c r="J13" s="56">
        <v>2</v>
      </c>
      <c r="K13" s="32">
        <v>2</v>
      </c>
      <c r="L13" s="33">
        <v>2</v>
      </c>
      <c r="M13" s="33">
        <v>2</v>
      </c>
      <c r="N13" s="33">
        <v>1.5</v>
      </c>
      <c r="O13" s="33">
        <v>2</v>
      </c>
      <c r="P13" s="33">
        <v>2</v>
      </c>
      <c r="Q13" s="33">
        <v>2</v>
      </c>
      <c r="R13" s="33">
        <v>2</v>
      </c>
      <c r="S13" s="39">
        <f t="shared" si="1"/>
        <v>15.5</v>
      </c>
      <c r="T13" s="32">
        <v>2</v>
      </c>
      <c r="U13" s="33">
        <v>2</v>
      </c>
      <c r="V13" s="39">
        <f t="shared" si="0"/>
        <v>4</v>
      </c>
      <c r="W13" s="58">
        <v>1.75</v>
      </c>
      <c r="X13" s="33">
        <v>2.33</v>
      </c>
      <c r="Y13" s="33">
        <v>3.67</v>
      </c>
      <c r="Z13" s="37">
        <v>7.75</v>
      </c>
      <c r="AA13" s="67">
        <f t="shared" si="2"/>
        <v>32.25</v>
      </c>
      <c r="AB13" s="19" t="s">
        <v>66</v>
      </c>
    </row>
    <row r="14" spans="1:28" x14ac:dyDescent="0.2">
      <c r="A14" s="18" t="s">
        <v>78</v>
      </c>
      <c r="B14" s="19" t="s">
        <v>79</v>
      </c>
      <c r="C14" s="20">
        <v>39895</v>
      </c>
      <c r="D14" s="19">
        <v>12</v>
      </c>
      <c r="E14" s="19" t="s">
        <v>18</v>
      </c>
      <c r="F14" s="21" t="s">
        <v>74</v>
      </c>
      <c r="G14" s="32">
        <v>2005</v>
      </c>
      <c r="H14" s="33">
        <v>21</v>
      </c>
      <c r="I14" s="39">
        <v>2</v>
      </c>
      <c r="J14" s="56">
        <v>2</v>
      </c>
      <c r="K14" s="32">
        <v>2</v>
      </c>
      <c r="L14" s="33">
        <v>1.5</v>
      </c>
      <c r="M14" s="33">
        <v>1.5</v>
      </c>
      <c r="N14" s="33">
        <v>2</v>
      </c>
      <c r="O14" s="33">
        <v>2</v>
      </c>
      <c r="P14" s="33">
        <v>2</v>
      </c>
      <c r="Q14" s="33">
        <v>2</v>
      </c>
      <c r="R14" s="33">
        <v>2</v>
      </c>
      <c r="S14" s="39">
        <f t="shared" ref="S14:S25" si="3">SUM(K14:Q14)</f>
        <v>13</v>
      </c>
      <c r="T14" s="32">
        <v>2</v>
      </c>
      <c r="U14" s="33">
        <v>2</v>
      </c>
      <c r="V14" s="39">
        <f t="shared" si="0"/>
        <v>4</v>
      </c>
      <c r="W14" s="58">
        <v>1.75</v>
      </c>
      <c r="X14" s="33">
        <v>3.33</v>
      </c>
      <c r="Y14" s="33">
        <v>2.67</v>
      </c>
      <c r="Z14" s="37">
        <v>7.75</v>
      </c>
      <c r="AA14" s="67">
        <f t="shared" si="2"/>
        <v>28.75</v>
      </c>
      <c r="AB14" s="19" t="s">
        <v>79</v>
      </c>
    </row>
    <row r="15" spans="1:28" x14ac:dyDescent="0.2">
      <c r="A15" s="18" t="s">
        <v>80</v>
      </c>
      <c r="B15" s="19" t="s">
        <v>81</v>
      </c>
      <c r="C15" s="20">
        <v>40014</v>
      </c>
      <c r="D15" s="19">
        <v>12</v>
      </c>
      <c r="E15" s="19" t="s">
        <v>18</v>
      </c>
      <c r="F15" s="21" t="s">
        <v>74</v>
      </c>
      <c r="G15" s="32">
        <v>2018</v>
      </c>
      <c r="H15" s="33">
        <v>8</v>
      </c>
      <c r="I15" s="39">
        <v>2</v>
      </c>
      <c r="J15" s="56">
        <v>2</v>
      </c>
      <c r="K15" s="32">
        <v>1.5</v>
      </c>
      <c r="L15" s="33">
        <v>1.5</v>
      </c>
      <c r="M15" s="33">
        <v>1.5</v>
      </c>
      <c r="N15" s="33">
        <v>0.5</v>
      </c>
      <c r="O15" s="33">
        <v>2</v>
      </c>
      <c r="P15" s="33">
        <v>1.5</v>
      </c>
      <c r="Q15" s="33">
        <v>1.5</v>
      </c>
      <c r="R15" s="33">
        <v>1.5</v>
      </c>
      <c r="S15" s="39">
        <f t="shared" si="3"/>
        <v>10</v>
      </c>
      <c r="T15" s="32">
        <v>1.5</v>
      </c>
      <c r="U15" s="33">
        <v>1.5</v>
      </c>
      <c r="V15" s="39">
        <f t="shared" si="0"/>
        <v>3</v>
      </c>
      <c r="W15" s="58">
        <v>2</v>
      </c>
      <c r="X15" s="33">
        <v>2</v>
      </c>
      <c r="Y15" s="33">
        <v>2.33</v>
      </c>
      <c r="Z15" s="37">
        <v>6.33</v>
      </c>
      <c r="AA15" s="67">
        <f t="shared" si="2"/>
        <v>23.33</v>
      </c>
      <c r="AB15" s="19" t="s">
        <v>81</v>
      </c>
    </row>
    <row r="16" spans="1:28" x14ac:dyDescent="0.2">
      <c r="A16" s="18" t="s">
        <v>82</v>
      </c>
      <c r="B16" s="19" t="s">
        <v>83</v>
      </c>
      <c r="C16" s="20">
        <v>39778</v>
      </c>
      <c r="D16" s="19">
        <v>13</v>
      </c>
      <c r="E16" s="19" t="s">
        <v>21</v>
      </c>
      <c r="F16" s="21" t="s">
        <v>74</v>
      </c>
      <c r="G16" s="32">
        <v>2018</v>
      </c>
      <c r="H16" s="33">
        <v>21</v>
      </c>
      <c r="I16" s="39">
        <v>4</v>
      </c>
      <c r="J16" s="56">
        <v>2</v>
      </c>
      <c r="K16" s="32">
        <v>2</v>
      </c>
      <c r="L16" s="33">
        <v>1.5</v>
      </c>
      <c r="M16" s="33">
        <v>2</v>
      </c>
      <c r="N16" s="33">
        <v>1.5</v>
      </c>
      <c r="O16" s="33">
        <v>2</v>
      </c>
      <c r="P16" s="33">
        <v>1.5</v>
      </c>
      <c r="Q16" s="33">
        <v>1.5</v>
      </c>
      <c r="R16" s="33">
        <v>1.5</v>
      </c>
      <c r="S16" s="39">
        <f t="shared" si="3"/>
        <v>12</v>
      </c>
      <c r="T16" s="32">
        <v>2</v>
      </c>
      <c r="U16" s="33">
        <v>1.5</v>
      </c>
      <c r="V16" s="39">
        <f t="shared" si="0"/>
        <v>3.5</v>
      </c>
      <c r="W16" s="58">
        <v>1.75</v>
      </c>
      <c r="X16" s="33">
        <v>1.33</v>
      </c>
      <c r="Y16" s="33">
        <v>1.67</v>
      </c>
      <c r="Z16" s="37">
        <v>4.75</v>
      </c>
      <c r="AA16" s="67">
        <f t="shared" si="2"/>
        <v>26.25</v>
      </c>
      <c r="AB16" s="19" t="s">
        <v>83</v>
      </c>
    </row>
    <row r="17" spans="1:28" x14ac:dyDescent="0.2">
      <c r="A17" s="18" t="s">
        <v>84</v>
      </c>
      <c r="B17" s="19" t="s">
        <v>85</v>
      </c>
      <c r="C17" s="20">
        <v>39433</v>
      </c>
      <c r="D17" s="19">
        <v>14</v>
      </c>
      <c r="E17" s="19" t="s">
        <v>21</v>
      </c>
      <c r="F17" s="21" t="s">
        <v>74</v>
      </c>
      <c r="G17" s="32">
        <v>2020</v>
      </c>
      <c r="H17" s="33">
        <v>21</v>
      </c>
      <c r="I17" s="39">
        <v>4</v>
      </c>
      <c r="J17" s="56">
        <v>1</v>
      </c>
      <c r="K17" s="32">
        <v>0.5</v>
      </c>
      <c r="L17" s="33">
        <v>1</v>
      </c>
      <c r="M17" s="33">
        <v>1.5</v>
      </c>
      <c r="N17" s="33">
        <v>0.5</v>
      </c>
      <c r="O17" s="33">
        <v>1.5</v>
      </c>
      <c r="P17" s="33">
        <v>0.5</v>
      </c>
      <c r="Q17" s="33">
        <v>1.5</v>
      </c>
      <c r="R17" s="33">
        <v>1.5</v>
      </c>
      <c r="S17" s="39">
        <f t="shared" si="3"/>
        <v>7</v>
      </c>
      <c r="T17" s="32">
        <v>1.5</v>
      </c>
      <c r="U17" s="33">
        <v>1.5</v>
      </c>
      <c r="V17" s="39">
        <f t="shared" si="0"/>
        <v>3</v>
      </c>
      <c r="W17" s="58">
        <v>1.75</v>
      </c>
      <c r="X17" s="33">
        <v>1.67</v>
      </c>
      <c r="Y17" s="33">
        <v>2</v>
      </c>
      <c r="Z17" s="37">
        <v>5.42</v>
      </c>
      <c r="AA17" s="67">
        <f t="shared" si="2"/>
        <v>20.420000000000002</v>
      </c>
      <c r="AB17" s="19" t="s">
        <v>85</v>
      </c>
    </row>
    <row r="18" spans="1:28" x14ac:dyDescent="0.2">
      <c r="A18" s="18" t="s">
        <v>86</v>
      </c>
      <c r="B18" s="19" t="s">
        <v>87</v>
      </c>
      <c r="C18" s="20">
        <v>39155</v>
      </c>
      <c r="D18" s="19">
        <v>14</v>
      </c>
      <c r="E18" s="19" t="s">
        <v>21</v>
      </c>
      <c r="F18" s="21" t="s">
        <v>74</v>
      </c>
      <c r="G18" s="32">
        <v>2018</v>
      </c>
      <c r="H18" s="33">
        <v>15</v>
      </c>
      <c r="I18" s="39">
        <v>4</v>
      </c>
      <c r="J18" s="56">
        <v>2</v>
      </c>
      <c r="K18" s="32">
        <v>2</v>
      </c>
      <c r="L18" s="33">
        <v>1</v>
      </c>
      <c r="M18" s="33">
        <v>1</v>
      </c>
      <c r="N18" s="33">
        <v>1.5</v>
      </c>
      <c r="O18" s="33">
        <v>1.5</v>
      </c>
      <c r="P18" s="33">
        <v>1.5</v>
      </c>
      <c r="Q18" s="33">
        <v>1.5</v>
      </c>
      <c r="R18" s="33">
        <v>1.5</v>
      </c>
      <c r="S18" s="39">
        <f t="shared" si="3"/>
        <v>10</v>
      </c>
      <c r="T18" s="32">
        <v>2</v>
      </c>
      <c r="U18" s="33">
        <v>1.5</v>
      </c>
      <c r="V18" s="39">
        <f t="shared" si="0"/>
        <v>3.5</v>
      </c>
      <c r="W18" s="58">
        <v>2.25</v>
      </c>
      <c r="X18" s="33">
        <v>1.33</v>
      </c>
      <c r="Y18" s="33">
        <v>2</v>
      </c>
      <c r="Z18" s="37">
        <v>5.58</v>
      </c>
      <c r="AA18" s="67">
        <f t="shared" si="2"/>
        <v>25.08</v>
      </c>
      <c r="AB18" s="19" t="s">
        <v>87</v>
      </c>
    </row>
    <row r="19" spans="1:28" x14ac:dyDescent="0.2">
      <c r="A19" s="18" t="s">
        <v>88</v>
      </c>
      <c r="B19" s="19" t="s">
        <v>89</v>
      </c>
      <c r="C19" s="20">
        <v>39683</v>
      </c>
      <c r="D19" s="19">
        <v>13</v>
      </c>
      <c r="E19" s="19" t="s">
        <v>21</v>
      </c>
      <c r="F19" s="21" t="s">
        <v>74</v>
      </c>
      <c r="G19" s="32">
        <v>2019</v>
      </c>
      <c r="H19" s="33">
        <v>21</v>
      </c>
      <c r="I19" s="39">
        <v>4</v>
      </c>
      <c r="J19" s="56">
        <v>1</v>
      </c>
      <c r="K19" s="32">
        <v>2</v>
      </c>
      <c r="L19" s="33">
        <v>1</v>
      </c>
      <c r="M19" s="33">
        <v>2</v>
      </c>
      <c r="N19" s="33">
        <v>0.5</v>
      </c>
      <c r="O19" s="33">
        <v>2</v>
      </c>
      <c r="P19" s="33">
        <v>1</v>
      </c>
      <c r="Q19" s="33">
        <v>2</v>
      </c>
      <c r="R19" s="33">
        <v>1.5</v>
      </c>
      <c r="S19" s="39">
        <f t="shared" si="3"/>
        <v>10.5</v>
      </c>
      <c r="T19" s="32">
        <v>2</v>
      </c>
      <c r="U19" s="33">
        <v>1.5</v>
      </c>
      <c r="V19" s="39">
        <f t="shared" si="0"/>
        <v>3.5</v>
      </c>
      <c r="W19" s="58">
        <v>1.75</v>
      </c>
      <c r="X19" s="33">
        <v>1.33</v>
      </c>
      <c r="Y19" s="33">
        <v>1.67</v>
      </c>
      <c r="Z19" s="37">
        <v>4.75</v>
      </c>
      <c r="AA19" s="67">
        <f t="shared" si="2"/>
        <v>23.75</v>
      </c>
      <c r="AB19" s="19" t="s">
        <v>89</v>
      </c>
    </row>
    <row r="20" spans="1:28" x14ac:dyDescent="0.2">
      <c r="A20" s="18" t="s">
        <v>90</v>
      </c>
      <c r="B20" s="19" t="s">
        <v>91</v>
      </c>
      <c r="C20" s="20">
        <v>39714</v>
      </c>
      <c r="D20" s="19">
        <v>13</v>
      </c>
      <c r="E20" s="19" t="s">
        <v>21</v>
      </c>
      <c r="F20" s="21" t="s">
        <v>74</v>
      </c>
      <c r="G20" s="32">
        <v>2017</v>
      </c>
      <c r="H20" s="33">
        <v>15</v>
      </c>
      <c r="I20" s="39">
        <v>3</v>
      </c>
      <c r="J20" s="56">
        <v>1</v>
      </c>
      <c r="K20" s="32">
        <v>2</v>
      </c>
      <c r="L20" s="33">
        <v>1.5</v>
      </c>
      <c r="M20" s="33">
        <v>2</v>
      </c>
      <c r="N20" s="33">
        <v>0.5</v>
      </c>
      <c r="O20" s="33">
        <v>2</v>
      </c>
      <c r="P20" s="33">
        <v>1.5</v>
      </c>
      <c r="Q20" s="33">
        <v>1</v>
      </c>
      <c r="R20" s="33">
        <v>1.5</v>
      </c>
      <c r="S20" s="39">
        <f t="shared" si="3"/>
        <v>10.5</v>
      </c>
      <c r="T20" s="32">
        <v>1.5</v>
      </c>
      <c r="U20" s="33">
        <v>1.5</v>
      </c>
      <c r="V20" s="39">
        <f t="shared" si="0"/>
        <v>3</v>
      </c>
      <c r="W20" s="58">
        <v>1.75</v>
      </c>
      <c r="X20" s="33">
        <v>1.33</v>
      </c>
      <c r="Y20" s="33">
        <v>1.67</v>
      </c>
      <c r="Z20" s="37">
        <v>4.75</v>
      </c>
      <c r="AA20" s="67">
        <f t="shared" si="2"/>
        <v>22.25</v>
      </c>
      <c r="AB20" s="19" t="s">
        <v>91</v>
      </c>
    </row>
    <row r="21" spans="1:28" x14ac:dyDescent="0.2">
      <c r="A21" s="18" t="s">
        <v>92</v>
      </c>
      <c r="B21" s="19" t="s">
        <v>93</v>
      </c>
      <c r="C21" s="20">
        <v>39996</v>
      </c>
      <c r="D21" s="19">
        <v>13</v>
      </c>
      <c r="E21" s="19" t="s">
        <v>18</v>
      </c>
      <c r="F21" s="21" t="s">
        <v>74</v>
      </c>
      <c r="G21" s="32">
        <v>2019</v>
      </c>
      <c r="H21" s="33">
        <v>12</v>
      </c>
      <c r="I21" s="39">
        <v>3</v>
      </c>
      <c r="J21" s="56">
        <v>2</v>
      </c>
      <c r="K21" s="32">
        <v>1.5</v>
      </c>
      <c r="L21" s="33">
        <v>1.5</v>
      </c>
      <c r="M21" s="33">
        <v>1.5</v>
      </c>
      <c r="N21" s="33">
        <v>0.5</v>
      </c>
      <c r="O21" s="33">
        <v>2</v>
      </c>
      <c r="P21" s="33">
        <v>1</v>
      </c>
      <c r="Q21" s="33">
        <v>1.5</v>
      </c>
      <c r="R21" s="33">
        <v>1.5</v>
      </c>
      <c r="S21" s="39">
        <f t="shared" si="3"/>
        <v>9.5</v>
      </c>
      <c r="T21" s="32">
        <v>1.5</v>
      </c>
      <c r="U21" s="33">
        <v>1.5</v>
      </c>
      <c r="V21" s="39">
        <f t="shared" si="0"/>
        <v>3</v>
      </c>
      <c r="W21" s="58"/>
      <c r="X21" s="33"/>
      <c r="Y21" s="33"/>
      <c r="Z21" s="61"/>
      <c r="AA21" s="74">
        <f t="shared" si="2"/>
        <v>17.5</v>
      </c>
      <c r="AB21" s="19" t="s">
        <v>93</v>
      </c>
    </row>
    <row r="22" spans="1:28" x14ac:dyDescent="0.2">
      <c r="A22" s="18" t="s">
        <v>111</v>
      </c>
      <c r="B22" s="19" t="s">
        <v>112</v>
      </c>
      <c r="C22" s="20">
        <v>39724</v>
      </c>
      <c r="D22" s="19">
        <v>13</v>
      </c>
      <c r="E22" s="19" t="s">
        <v>18</v>
      </c>
      <c r="F22" s="21" t="s">
        <v>103</v>
      </c>
      <c r="G22" s="32">
        <v>2015</v>
      </c>
      <c r="H22" s="33">
        <v>10</v>
      </c>
      <c r="I22" s="39">
        <v>1</v>
      </c>
      <c r="J22" s="56">
        <v>1</v>
      </c>
      <c r="K22" s="32">
        <v>2</v>
      </c>
      <c r="L22" s="33">
        <v>1.5</v>
      </c>
      <c r="M22" s="33">
        <v>2</v>
      </c>
      <c r="N22" s="33">
        <v>1.5</v>
      </c>
      <c r="O22" s="33">
        <v>2</v>
      </c>
      <c r="P22" s="33">
        <v>1.5</v>
      </c>
      <c r="Q22" s="33">
        <v>1.5</v>
      </c>
      <c r="R22" s="33">
        <v>1.5</v>
      </c>
      <c r="S22" s="39">
        <f>SUM(K22:R22)</f>
        <v>13.5</v>
      </c>
      <c r="T22" s="32">
        <v>1.5</v>
      </c>
      <c r="U22" s="33">
        <v>1.5</v>
      </c>
      <c r="V22" s="39">
        <f t="shared" si="0"/>
        <v>3</v>
      </c>
      <c r="W22" s="58">
        <v>1.75</v>
      </c>
      <c r="X22" s="33">
        <v>1</v>
      </c>
      <c r="Y22" s="33">
        <v>2.67</v>
      </c>
      <c r="Z22" s="61">
        <v>5.42</v>
      </c>
      <c r="AA22" s="74">
        <f t="shared" si="2"/>
        <v>23.92</v>
      </c>
      <c r="AB22" s="19" t="s">
        <v>112</v>
      </c>
    </row>
    <row r="23" spans="1:28" x14ac:dyDescent="0.2">
      <c r="A23" s="18" t="s">
        <v>113</v>
      </c>
      <c r="B23" s="19" t="s">
        <v>114</v>
      </c>
      <c r="C23" s="20">
        <v>39595</v>
      </c>
      <c r="D23" s="19">
        <v>13</v>
      </c>
      <c r="E23" s="19" t="s">
        <v>21</v>
      </c>
      <c r="F23" s="21" t="s">
        <v>103</v>
      </c>
      <c r="G23" s="32">
        <v>2015</v>
      </c>
      <c r="H23" s="33">
        <v>16</v>
      </c>
      <c r="I23" s="39">
        <v>3</v>
      </c>
      <c r="J23" s="56">
        <v>2</v>
      </c>
      <c r="K23" s="32">
        <v>1.5</v>
      </c>
      <c r="L23" s="33">
        <v>1.5</v>
      </c>
      <c r="M23" s="33">
        <v>1.5</v>
      </c>
      <c r="N23" s="33">
        <v>1.5</v>
      </c>
      <c r="O23" s="33">
        <v>1.5</v>
      </c>
      <c r="P23" s="33">
        <v>1.5</v>
      </c>
      <c r="Q23" s="33">
        <v>1.5</v>
      </c>
      <c r="R23" s="33">
        <v>1.5</v>
      </c>
      <c r="S23" s="39">
        <f>SUM(K23:R23)</f>
        <v>12</v>
      </c>
      <c r="T23" s="32">
        <v>1</v>
      </c>
      <c r="U23" s="33">
        <v>1.5</v>
      </c>
      <c r="V23" s="39">
        <f t="shared" si="0"/>
        <v>2.5</v>
      </c>
      <c r="W23" s="58">
        <v>2.5</v>
      </c>
      <c r="X23" s="33">
        <v>4</v>
      </c>
      <c r="Y23" s="33">
        <v>3</v>
      </c>
      <c r="Z23" s="61">
        <v>9.5</v>
      </c>
      <c r="AA23" s="74">
        <f t="shared" si="2"/>
        <v>29</v>
      </c>
      <c r="AB23" s="19" t="s">
        <v>114</v>
      </c>
    </row>
    <row r="24" spans="1:28" x14ac:dyDescent="0.2">
      <c r="A24" s="18" t="s">
        <v>115</v>
      </c>
      <c r="B24" s="19" t="s">
        <v>116</v>
      </c>
      <c r="C24" s="20">
        <v>39663</v>
      </c>
      <c r="D24" s="19">
        <v>13</v>
      </c>
      <c r="E24" s="19" t="s">
        <v>21</v>
      </c>
      <c r="F24" s="21" t="s">
        <v>103</v>
      </c>
      <c r="G24" s="32">
        <v>2020</v>
      </c>
      <c r="H24" s="33">
        <v>21</v>
      </c>
      <c r="I24" s="39">
        <v>4</v>
      </c>
      <c r="J24" s="56">
        <v>2</v>
      </c>
      <c r="K24" s="32">
        <v>2</v>
      </c>
      <c r="L24" s="33">
        <v>2</v>
      </c>
      <c r="M24" s="33">
        <v>1.5</v>
      </c>
      <c r="N24" s="33">
        <v>1.5</v>
      </c>
      <c r="O24" s="33">
        <v>2</v>
      </c>
      <c r="P24" s="33">
        <v>1</v>
      </c>
      <c r="Q24" s="33">
        <v>2</v>
      </c>
      <c r="R24" s="33">
        <v>2</v>
      </c>
      <c r="S24" s="39">
        <f>SUM(K24:R24)</f>
        <v>14</v>
      </c>
      <c r="T24" s="32">
        <v>2</v>
      </c>
      <c r="U24" s="33">
        <v>1.5</v>
      </c>
      <c r="V24" s="39">
        <f t="shared" si="0"/>
        <v>3.5</v>
      </c>
      <c r="W24" s="58">
        <v>3.75</v>
      </c>
      <c r="X24" s="33">
        <v>3.67</v>
      </c>
      <c r="Y24" s="33">
        <v>3.67</v>
      </c>
      <c r="Z24" s="61">
        <v>11.08</v>
      </c>
      <c r="AA24" s="74">
        <f t="shared" si="2"/>
        <v>34.58</v>
      </c>
      <c r="AB24" s="19" t="s">
        <v>116</v>
      </c>
    </row>
    <row r="25" spans="1:28" x14ac:dyDescent="0.2">
      <c r="A25" s="18" t="s">
        <v>123</v>
      </c>
      <c r="B25" s="19" t="s">
        <v>124</v>
      </c>
      <c r="C25" s="20">
        <v>39290</v>
      </c>
      <c r="D25" s="19">
        <v>14</v>
      </c>
      <c r="E25" s="19" t="s">
        <v>18</v>
      </c>
      <c r="F25" s="21" t="s">
        <v>125</v>
      </c>
      <c r="G25" s="32">
        <v>2013</v>
      </c>
      <c r="H25" s="33">
        <v>12</v>
      </c>
      <c r="I25" s="39">
        <v>2</v>
      </c>
      <c r="J25" s="56">
        <v>2</v>
      </c>
      <c r="K25" s="32">
        <v>0.5</v>
      </c>
      <c r="L25" s="33">
        <v>1</v>
      </c>
      <c r="M25" s="33">
        <v>1.5</v>
      </c>
      <c r="N25" s="33">
        <v>0.5</v>
      </c>
      <c r="O25" s="33">
        <v>2</v>
      </c>
      <c r="P25" s="33">
        <v>0.5</v>
      </c>
      <c r="Q25" s="33">
        <v>2</v>
      </c>
      <c r="R25" s="33">
        <v>1.5</v>
      </c>
      <c r="S25" s="39">
        <f t="shared" si="3"/>
        <v>8</v>
      </c>
      <c r="T25" s="32">
        <v>1.5</v>
      </c>
      <c r="U25" s="33">
        <v>0.5</v>
      </c>
      <c r="V25" s="39">
        <f t="shared" si="0"/>
        <v>2</v>
      </c>
      <c r="W25" s="58">
        <v>1.5</v>
      </c>
      <c r="X25" s="33">
        <v>2</v>
      </c>
      <c r="Y25" s="33">
        <v>1.67</v>
      </c>
      <c r="Z25" s="61">
        <v>5.17</v>
      </c>
      <c r="AA25" s="74">
        <f t="shared" si="2"/>
        <v>19.170000000000002</v>
      </c>
      <c r="AB25" s="19" t="s">
        <v>124</v>
      </c>
    </row>
    <row r="26" spans="1:28" x14ac:dyDescent="0.2">
      <c r="A26" s="18" t="s">
        <v>126</v>
      </c>
      <c r="B26" s="19" t="s">
        <v>127</v>
      </c>
      <c r="C26" s="20">
        <v>39484</v>
      </c>
      <c r="D26" s="19">
        <v>13</v>
      </c>
      <c r="E26" s="19" t="s">
        <v>18</v>
      </c>
      <c r="F26" s="21" t="s">
        <v>28</v>
      </c>
      <c r="G26" s="32">
        <v>2016</v>
      </c>
      <c r="H26" s="33">
        <v>12</v>
      </c>
      <c r="I26" s="39">
        <v>2</v>
      </c>
      <c r="J26" s="56">
        <v>2</v>
      </c>
      <c r="K26" s="32">
        <v>2</v>
      </c>
      <c r="L26" s="33">
        <v>1.5</v>
      </c>
      <c r="M26" s="33">
        <v>1.5</v>
      </c>
      <c r="N26" s="33">
        <v>1.5</v>
      </c>
      <c r="O26" s="33">
        <v>2</v>
      </c>
      <c r="P26" s="33">
        <v>1.5</v>
      </c>
      <c r="Q26" s="33">
        <v>1.5</v>
      </c>
      <c r="R26" s="33">
        <v>2</v>
      </c>
      <c r="S26" s="39">
        <f t="shared" ref="S26:S31" si="4">SUM(K26:R26)</f>
        <v>13.5</v>
      </c>
      <c r="T26" s="32">
        <v>2</v>
      </c>
      <c r="U26" s="33">
        <v>1.5</v>
      </c>
      <c r="V26" s="39">
        <f t="shared" si="0"/>
        <v>3.5</v>
      </c>
      <c r="W26" s="58">
        <v>2.75</v>
      </c>
      <c r="X26" s="33">
        <v>0.33</v>
      </c>
      <c r="Y26" s="33">
        <v>2.67</v>
      </c>
      <c r="Z26" s="61">
        <v>5.75</v>
      </c>
      <c r="AA26" s="74">
        <f t="shared" si="2"/>
        <v>26.75</v>
      </c>
      <c r="AB26" s="19" t="s">
        <v>127</v>
      </c>
    </row>
    <row r="27" spans="1:28" x14ac:dyDescent="0.2">
      <c r="A27" s="18" t="s">
        <v>130</v>
      </c>
      <c r="B27" s="19" t="s">
        <v>133</v>
      </c>
      <c r="C27" s="20">
        <v>39618</v>
      </c>
      <c r="D27" s="19">
        <v>13</v>
      </c>
      <c r="E27" s="19" t="s">
        <v>21</v>
      </c>
      <c r="F27" s="21" t="s">
        <v>132</v>
      </c>
      <c r="G27" s="32">
        <v>2015</v>
      </c>
      <c r="H27" s="33">
        <v>7</v>
      </c>
      <c r="I27" s="39">
        <v>1</v>
      </c>
      <c r="J27" s="56">
        <v>1</v>
      </c>
      <c r="K27" s="32">
        <v>2</v>
      </c>
      <c r="L27" s="33">
        <v>2</v>
      </c>
      <c r="M27" s="33">
        <v>1.5</v>
      </c>
      <c r="N27" s="33">
        <v>1.5</v>
      </c>
      <c r="O27" s="33">
        <v>0.5</v>
      </c>
      <c r="P27" s="33">
        <v>2</v>
      </c>
      <c r="Q27" s="33">
        <v>2</v>
      </c>
      <c r="R27" s="33">
        <v>1</v>
      </c>
      <c r="S27" s="39">
        <f t="shared" si="4"/>
        <v>12.5</v>
      </c>
      <c r="T27" s="32">
        <v>2</v>
      </c>
      <c r="U27" s="33">
        <v>2</v>
      </c>
      <c r="V27" s="39">
        <f t="shared" si="0"/>
        <v>4</v>
      </c>
      <c r="W27" s="58">
        <v>2.25</v>
      </c>
      <c r="X27" s="33">
        <v>3.67</v>
      </c>
      <c r="Y27" s="33">
        <v>3</v>
      </c>
      <c r="Z27" s="61">
        <v>8.92</v>
      </c>
      <c r="AA27" s="74">
        <f t="shared" si="2"/>
        <v>27.42</v>
      </c>
      <c r="AB27" s="19" t="s">
        <v>133</v>
      </c>
    </row>
    <row r="28" spans="1:28" x14ac:dyDescent="0.2">
      <c r="A28" s="18" t="s">
        <v>134</v>
      </c>
      <c r="B28" s="19" t="s">
        <v>135</v>
      </c>
      <c r="C28" s="20">
        <v>39669</v>
      </c>
      <c r="D28" s="19">
        <v>13</v>
      </c>
      <c r="E28" s="19" t="s">
        <v>21</v>
      </c>
      <c r="F28" s="21" t="s">
        <v>132</v>
      </c>
      <c r="G28" s="32">
        <v>2015</v>
      </c>
      <c r="H28" s="33">
        <v>7</v>
      </c>
      <c r="I28" s="39">
        <v>1</v>
      </c>
      <c r="J28" s="56">
        <v>1</v>
      </c>
      <c r="K28" s="32">
        <v>1.5</v>
      </c>
      <c r="L28" s="33">
        <v>1.5</v>
      </c>
      <c r="M28" s="33">
        <v>1.5</v>
      </c>
      <c r="N28" s="33">
        <v>1.5</v>
      </c>
      <c r="O28" s="33">
        <v>2</v>
      </c>
      <c r="P28" s="33">
        <v>1.5</v>
      </c>
      <c r="Q28" s="33">
        <v>2</v>
      </c>
      <c r="R28" s="33">
        <v>2</v>
      </c>
      <c r="S28" s="39">
        <f t="shared" si="4"/>
        <v>13.5</v>
      </c>
      <c r="T28" s="32">
        <v>2</v>
      </c>
      <c r="U28" s="33">
        <v>1.5</v>
      </c>
      <c r="V28" s="39">
        <f t="shared" si="0"/>
        <v>3.5</v>
      </c>
      <c r="W28" s="58">
        <v>2.5</v>
      </c>
      <c r="X28" s="33">
        <v>2</v>
      </c>
      <c r="Y28" s="33">
        <v>2.67</v>
      </c>
      <c r="Z28" s="61">
        <v>7.17</v>
      </c>
      <c r="AA28" s="74">
        <f t="shared" si="2"/>
        <v>26.17</v>
      </c>
      <c r="AB28" s="19" t="s">
        <v>135</v>
      </c>
    </row>
    <row r="29" spans="1:28" x14ac:dyDescent="0.2">
      <c r="A29" s="18" t="s">
        <v>139</v>
      </c>
      <c r="B29" s="19" t="s">
        <v>138</v>
      </c>
      <c r="C29" s="20">
        <v>39623</v>
      </c>
      <c r="D29" s="19">
        <v>13</v>
      </c>
      <c r="E29" s="19" t="s">
        <v>21</v>
      </c>
      <c r="F29" s="21" t="s">
        <v>132</v>
      </c>
      <c r="G29" s="32">
        <v>2015</v>
      </c>
      <c r="H29" s="33">
        <v>7</v>
      </c>
      <c r="I29" s="39">
        <v>1</v>
      </c>
      <c r="J29" s="56">
        <v>1</v>
      </c>
      <c r="K29" s="32">
        <v>2</v>
      </c>
      <c r="L29" s="33">
        <v>1.5</v>
      </c>
      <c r="M29" s="33">
        <v>1.5</v>
      </c>
      <c r="N29" s="33">
        <v>1.5</v>
      </c>
      <c r="O29" s="33">
        <v>2</v>
      </c>
      <c r="P29" s="33">
        <v>1.5</v>
      </c>
      <c r="Q29" s="33">
        <v>2</v>
      </c>
      <c r="R29" s="33">
        <v>1.5</v>
      </c>
      <c r="S29" s="39">
        <f t="shared" si="4"/>
        <v>13.5</v>
      </c>
      <c r="T29" s="32">
        <v>2</v>
      </c>
      <c r="U29" s="33">
        <v>1.5</v>
      </c>
      <c r="V29" s="39">
        <f t="shared" si="0"/>
        <v>3.5</v>
      </c>
      <c r="W29" s="58">
        <v>2</v>
      </c>
      <c r="X29" s="33">
        <v>0.33</v>
      </c>
      <c r="Y29" s="33">
        <v>3</v>
      </c>
      <c r="Z29" s="61">
        <v>5.33</v>
      </c>
      <c r="AA29" s="74">
        <f t="shared" si="2"/>
        <v>24.33</v>
      </c>
      <c r="AB29" s="19" t="s">
        <v>138</v>
      </c>
    </row>
    <row r="30" spans="1:28" x14ac:dyDescent="0.2">
      <c r="A30" s="18" t="s">
        <v>140</v>
      </c>
      <c r="B30" s="19" t="s">
        <v>137</v>
      </c>
      <c r="C30" s="20">
        <v>39766</v>
      </c>
      <c r="D30" s="19">
        <v>13</v>
      </c>
      <c r="E30" s="19" t="s">
        <v>21</v>
      </c>
      <c r="F30" s="21" t="s">
        <v>132</v>
      </c>
      <c r="G30" s="32">
        <v>2015</v>
      </c>
      <c r="H30" s="33">
        <v>7</v>
      </c>
      <c r="I30" s="39">
        <v>1</v>
      </c>
      <c r="J30" s="56">
        <v>1</v>
      </c>
      <c r="K30" s="32">
        <v>2</v>
      </c>
      <c r="L30" s="33">
        <v>1.5</v>
      </c>
      <c r="M30" s="33">
        <v>1.5</v>
      </c>
      <c r="N30" s="33">
        <v>1.5</v>
      </c>
      <c r="O30" s="33">
        <v>2</v>
      </c>
      <c r="P30" s="33">
        <v>1</v>
      </c>
      <c r="Q30" s="33">
        <v>1.5</v>
      </c>
      <c r="R30" s="33">
        <v>1.5</v>
      </c>
      <c r="S30" s="39">
        <f t="shared" si="4"/>
        <v>12.5</v>
      </c>
      <c r="T30" s="32">
        <v>1.5</v>
      </c>
      <c r="U30" s="33">
        <v>1.5</v>
      </c>
      <c r="V30" s="39">
        <f t="shared" si="0"/>
        <v>3</v>
      </c>
      <c r="W30" s="58">
        <v>2.75</v>
      </c>
      <c r="X30" s="33">
        <v>2</v>
      </c>
      <c r="Y30" s="33">
        <v>3.33</v>
      </c>
      <c r="Z30" s="61">
        <v>8.08</v>
      </c>
      <c r="AA30" s="74">
        <f t="shared" si="2"/>
        <v>25.58</v>
      </c>
      <c r="AB30" s="19" t="s">
        <v>137</v>
      </c>
    </row>
    <row r="31" spans="1:28" ht="17" thickBot="1" x14ac:dyDescent="0.25">
      <c r="A31" s="26" t="s">
        <v>141</v>
      </c>
      <c r="B31" s="27" t="s">
        <v>136</v>
      </c>
      <c r="C31" s="28">
        <v>39470</v>
      </c>
      <c r="D31" s="27">
        <v>13</v>
      </c>
      <c r="E31" s="27" t="s">
        <v>18</v>
      </c>
      <c r="F31" s="29" t="s">
        <v>132</v>
      </c>
      <c r="G31" s="34">
        <v>2017</v>
      </c>
      <c r="H31" s="35">
        <v>7</v>
      </c>
      <c r="I31" s="40">
        <v>2</v>
      </c>
      <c r="J31" s="57">
        <v>1</v>
      </c>
      <c r="K31" s="34">
        <v>2</v>
      </c>
      <c r="L31" s="35">
        <v>2</v>
      </c>
      <c r="M31" s="35">
        <v>2</v>
      </c>
      <c r="N31" s="35">
        <v>0.5</v>
      </c>
      <c r="O31" s="35">
        <v>2</v>
      </c>
      <c r="P31" s="35">
        <v>1.5</v>
      </c>
      <c r="Q31" s="35">
        <v>1.5</v>
      </c>
      <c r="R31" s="35">
        <v>1</v>
      </c>
      <c r="S31" s="40">
        <f t="shared" si="4"/>
        <v>12.5</v>
      </c>
      <c r="T31" s="34">
        <v>2</v>
      </c>
      <c r="U31" s="35">
        <v>2</v>
      </c>
      <c r="V31" s="40">
        <f>T31+U31</f>
        <v>4</v>
      </c>
      <c r="W31" s="59">
        <v>2.75</v>
      </c>
      <c r="X31" s="35">
        <v>1.33</v>
      </c>
      <c r="Y31" s="35">
        <v>3.33</v>
      </c>
      <c r="Z31" s="62">
        <v>7.42</v>
      </c>
      <c r="AA31" s="75">
        <f t="shared" si="2"/>
        <v>26.92</v>
      </c>
      <c r="AB31" s="27" t="s">
        <v>136</v>
      </c>
    </row>
    <row r="32" spans="1:28" ht="17" thickTop="1" x14ac:dyDescent="0.2">
      <c r="S32" s="1"/>
    </row>
  </sheetData>
  <sheetProtection algorithmName="SHA-512" hashValue="kNTDdfk3qS6gIf1ItdEPMVZIClfnhFqSeR2Spezfw8vS3A5GDO5izpfFaaOTunq+WwYXVF1uMWw9sPcvdjpWzw==" saltValue="aT0R//7A7PfAhRxq2YCgrA==" spinCount="100000" sheet="1" objects="1" scenarios="1"/>
  <mergeCells count="6">
    <mergeCell ref="AA1:AA2"/>
    <mergeCell ref="W1:Z1"/>
    <mergeCell ref="A1:F1"/>
    <mergeCell ref="G1:I1"/>
    <mergeCell ref="K1:S1"/>
    <mergeCell ref="T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5416-D28C-334C-8BDF-22FC02D43950}">
  <sheetPr codeName="Feuil3"/>
  <dimension ref="A1:AB23"/>
  <sheetViews>
    <sheetView tabSelected="1" topLeftCell="W1" workbookViewId="0">
      <selection activeCell="AD11" sqref="AD11"/>
    </sheetView>
  </sheetViews>
  <sheetFormatPr baseColWidth="10" defaultRowHeight="16" x14ac:dyDescent="0.2"/>
  <cols>
    <col min="1" max="1" width="13.5" customWidth="1"/>
    <col min="10" max="10" width="13" customWidth="1"/>
    <col min="27" max="27" width="24.1640625" customWidth="1"/>
  </cols>
  <sheetData>
    <row r="1" spans="1:28" ht="28" customHeight="1" thickTop="1" x14ac:dyDescent="0.2">
      <c r="A1" s="95" t="s">
        <v>2</v>
      </c>
      <c r="B1" s="96"/>
      <c r="C1" s="96"/>
      <c r="D1" s="96"/>
      <c r="E1" s="96"/>
      <c r="F1" s="97"/>
      <c r="G1" s="81" t="s">
        <v>143</v>
      </c>
      <c r="H1" s="82"/>
      <c r="I1" s="83"/>
      <c r="J1" s="51" t="s">
        <v>146</v>
      </c>
      <c r="K1" s="84" t="s">
        <v>144</v>
      </c>
      <c r="L1" s="85"/>
      <c r="M1" s="85"/>
      <c r="N1" s="85"/>
      <c r="O1" s="85"/>
      <c r="P1" s="85"/>
      <c r="Q1" s="85"/>
      <c r="R1" s="85"/>
      <c r="S1" s="86"/>
      <c r="T1" s="98" t="s">
        <v>145</v>
      </c>
      <c r="U1" s="88"/>
      <c r="V1" s="99"/>
      <c r="W1" s="90" t="s">
        <v>147</v>
      </c>
      <c r="X1" s="91"/>
      <c r="Y1" s="91"/>
      <c r="Z1" s="94"/>
      <c r="AA1" s="76" t="s">
        <v>151</v>
      </c>
    </row>
    <row r="2" spans="1:28" ht="17" thickBot="1" x14ac:dyDescent="0.25">
      <c r="A2" s="52" t="s">
        <v>3</v>
      </c>
      <c r="B2" s="53" t="s">
        <v>4</v>
      </c>
      <c r="C2" s="53" t="s">
        <v>7</v>
      </c>
      <c r="D2" s="53" t="s">
        <v>8</v>
      </c>
      <c r="E2" s="53" t="s">
        <v>5</v>
      </c>
      <c r="F2" s="54" t="s">
        <v>6</v>
      </c>
      <c r="G2" s="46" t="s">
        <v>128</v>
      </c>
      <c r="H2" s="47" t="s">
        <v>129</v>
      </c>
      <c r="I2" s="48" t="s">
        <v>142</v>
      </c>
      <c r="J2" s="50" t="s">
        <v>142</v>
      </c>
      <c r="K2" s="8">
        <v>2</v>
      </c>
      <c r="L2" s="9">
        <v>3</v>
      </c>
      <c r="M2" s="9">
        <v>4</v>
      </c>
      <c r="N2" s="9">
        <v>5</v>
      </c>
      <c r="O2" s="9">
        <v>7</v>
      </c>
      <c r="P2" s="9">
        <v>8</v>
      </c>
      <c r="Q2" s="9">
        <v>9</v>
      </c>
      <c r="R2" s="9">
        <v>10</v>
      </c>
      <c r="S2" s="10" t="s">
        <v>142</v>
      </c>
      <c r="T2" s="63">
        <v>1</v>
      </c>
      <c r="U2" s="6">
        <v>6</v>
      </c>
      <c r="V2" s="64" t="s">
        <v>142</v>
      </c>
      <c r="W2" s="2" t="s">
        <v>148</v>
      </c>
      <c r="X2" s="3" t="s">
        <v>149</v>
      </c>
      <c r="Y2" s="3" t="s">
        <v>150</v>
      </c>
      <c r="Z2" s="4" t="s">
        <v>142</v>
      </c>
      <c r="AA2" s="77"/>
    </row>
    <row r="3" spans="1:28" x14ac:dyDescent="0.2">
      <c r="A3" s="14" t="s">
        <v>24</v>
      </c>
      <c r="B3" s="15" t="s">
        <v>25</v>
      </c>
      <c r="C3" s="16">
        <v>38536</v>
      </c>
      <c r="D3" s="15">
        <v>16</v>
      </c>
      <c r="E3" s="15" t="s">
        <v>18</v>
      </c>
      <c r="F3" s="17" t="s">
        <v>19</v>
      </c>
      <c r="G3" s="30">
        <v>2017</v>
      </c>
      <c r="H3" s="31">
        <v>18</v>
      </c>
      <c r="I3" s="38">
        <v>4</v>
      </c>
      <c r="J3" s="55">
        <v>2</v>
      </c>
      <c r="K3" s="30">
        <v>2</v>
      </c>
      <c r="L3" s="31">
        <v>2</v>
      </c>
      <c r="M3" s="31">
        <v>2</v>
      </c>
      <c r="N3" s="31">
        <v>2</v>
      </c>
      <c r="O3" s="31">
        <v>2</v>
      </c>
      <c r="P3" s="31">
        <v>2</v>
      </c>
      <c r="Q3" s="31">
        <v>2</v>
      </c>
      <c r="R3" s="31">
        <v>2</v>
      </c>
      <c r="S3" s="38">
        <f>SUM(K3:R3)</f>
        <v>16</v>
      </c>
      <c r="T3" s="65">
        <v>1.5</v>
      </c>
      <c r="U3" s="31">
        <v>1.5</v>
      </c>
      <c r="V3" s="66">
        <f>T3+U3</f>
        <v>3</v>
      </c>
      <c r="W3" s="30">
        <v>3</v>
      </c>
      <c r="X3" s="31">
        <v>2</v>
      </c>
      <c r="Y3" s="31">
        <v>3.67</v>
      </c>
      <c r="Z3" s="36">
        <v>8.67</v>
      </c>
      <c r="AA3" s="70">
        <f>SUM(I3+J3+S3+V3+Z3)</f>
        <v>33.67</v>
      </c>
      <c r="AB3" s="15" t="s">
        <v>25</v>
      </c>
    </row>
    <row r="4" spans="1:28" x14ac:dyDescent="0.2">
      <c r="A4" s="18" t="s">
        <v>26</v>
      </c>
      <c r="B4" s="19" t="s">
        <v>27</v>
      </c>
      <c r="C4" s="20">
        <v>37931</v>
      </c>
      <c r="D4" s="19">
        <v>18</v>
      </c>
      <c r="E4" s="19" t="s">
        <v>18</v>
      </c>
      <c r="F4" s="21" t="s">
        <v>28</v>
      </c>
      <c r="G4" s="32">
        <v>2011</v>
      </c>
      <c r="H4" s="33">
        <v>18</v>
      </c>
      <c r="I4" s="39">
        <v>3</v>
      </c>
      <c r="J4" s="56">
        <v>2</v>
      </c>
      <c r="K4" s="32">
        <v>2</v>
      </c>
      <c r="L4" s="33">
        <v>1</v>
      </c>
      <c r="M4" s="33">
        <v>2</v>
      </c>
      <c r="N4" s="33">
        <v>1.5</v>
      </c>
      <c r="O4" s="33">
        <v>2</v>
      </c>
      <c r="P4" s="33">
        <v>2</v>
      </c>
      <c r="Q4" s="33">
        <v>1.5</v>
      </c>
      <c r="R4" s="33">
        <v>1.5</v>
      </c>
      <c r="S4" s="39">
        <f t="shared" ref="S4:S16" si="0">SUM(K4:R4)</f>
        <v>13.5</v>
      </c>
      <c r="T4" s="58">
        <v>2</v>
      </c>
      <c r="U4" s="33">
        <v>2</v>
      </c>
      <c r="V4" s="61">
        <f t="shared" ref="V4:V16" si="1">T4+U4</f>
        <v>4</v>
      </c>
      <c r="W4" s="32">
        <v>2</v>
      </c>
      <c r="X4" s="33">
        <v>0.33</v>
      </c>
      <c r="Y4" s="33">
        <v>2.33</v>
      </c>
      <c r="Z4" s="37">
        <v>4.67</v>
      </c>
      <c r="AA4" s="67">
        <f t="shared" ref="AA4:AA16" si="2">SUM(I4+J4+S4+V4+Z4)</f>
        <v>27.17</v>
      </c>
      <c r="AB4" s="19" t="s">
        <v>27</v>
      </c>
    </row>
    <row r="5" spans="1:28" x14ac:dyDescent="0.2">
      <c r="A5" s="18" t="s">
        <v>29</v>
      </c>
      <c r="B5" s="19" t="s">
        <v>30</v>
      </c>
      <c r="C5" s="20">
        <v>37738</v>
      </c>
      <c r="D5" s="19">
        <v>19</v>
      </c>
      <c r="E5" s="19" t="s">
        <v>20</v>
      </c>
      <c r="F5" s="21" t="s">
        <v>28</v>
      </c>
      <c r="G5" s="32">
        <v>2016</v>
      </c>
      <c r="H5" s="33">
        <v>18</v>
      </c>
      <c r="I5" s="39">
        <v>4</v>
      </c>
      <c r="J5" s="56">
        <v>1</v>
      </c>
      <c r="K5" s="32">
        <v>1</v>
      </c>
      <c r="L5" s="33">
        <v>1</v>
      </c>
      <c r="M5" s="33">
        <v>1.5</v>
      </c>
      <c r="N5" s="33">
        <v>0.5</v>
      </c>
      <c r="O5" s="33">
        <v>2</v>
      </c>
      <c r="P5" s="33">
        <v>1.5</v>
      </c>
      <c r="Q5" s="33">
        <v>0.5</v>
      </c>
      <c r="R5" s="33">
        <v>1</v>
      </c>
      <c r="S5" s="39">
        <f t="shared" si="0"/>
        <v>9</v>
      </c>
      <c r="T5" s="58">
        <v>1.5</v>
      </c>
      <c r="U5" s="33">
        <v>2</v>
      </c>
      <c r="V5" s="61">
        <f t="shared" si="1"/>
        <v>3.5</v>
      </c>
      <c r="W5" s="32">
        <v>1.25</v>
      </c>
      <c r="X5" s="33">
        <v>0</v>
      </c>
      <c r="Y5" s="33">
        <v>1.67</v>
      </c>
      <c r="Z5" s="37">
        <v>2.92</v>
      </c>
      <c r="AA5" s="67">
        <f t="shared" si="2"/>
        <v>20.420000000000002</v>
      </c>
      <c r="AB5" s="19" t="s">
        <v>30</v>
      </c>
    </row>
    <row r="6" spans="1:28" x14ac:dyDescent="0.2">
      <c r="A6" s="18" t="s">
        <v>31</v>
      </c>
      <c r="B6" s="19" t="s">
        <v>32</v>
      </c>
      <c r="C6" s="20">
        <v>38431</v>
      </c>
      <c r="D6" s="19">
        <v>16</v>
      </c>
      <c r="E6" s="19" t="s">
        <v>20</v>
      </c>
      <c r="F6" s="21" t="s">
        <v>28</v>
      </c>
      <c r="G6" s="32">
        <v>2012</v>
      </c>
      <c r="H6" s="33">
        <v>18</v>
      </c>
      <c r="I6" s="39">
        <v>3</v>
      </c>
      <c r="J6" s="56">
        <v>2</v>
      </c>
      <c r="K6" s="32">
        <v>2</v>
      </c>
      <c r="L6" s="33">
        <v>1.5</v>
      </c>
      <c r="M6" s="33">
        <v>1.5</v>
      </c>
      <c r="N6" s="33">
        <v>2</v>
      </c>
      <c r="O6" s="33">
        <v>2</v>
      </c>
      <c r="P6" s="33">
        <v>1.5</v>
      </c>
      <c r="Q6" s="33">
        <v>2</v>
      </c>
      <c r="R6" s="33">
        <v>1.5</v>
      </c>
      <c r="S6" s="39">
        <f t="shared" si="0"/>
        <v>14</v>
      </c>
      <c r="T6" s="58">
        <v>2</v>
      </c>
      <c r="U6" s="33">
        <v>1.5</v>
      </c>
      <c r="V6" s="61">
        <f t="shared" si="1"/>
        <v>3.5</v>
      </c>
      <c r="W6" s="32">
        <v>1.75</v>
      </c>
      <c r="X6" s="33">
        <v>0</v>
      </c>
      <c r="Y6" s="33">
        <v>2</v>
      </c>
      <c r="Z6" s="37">
        <v>3.75</v>
      </c>
      <c r="AA6" s="67">
        <f t="shared" si="2"/>
        <v>26.25</v>
      </c>
      <c r="AB6" s="19" t="s">
        <v>32</v>
      </c>
    </row>
    <row r="7" spans="1:28" x14ac:dyDescent="0.2">
      <c r="A7" s="18" t="s">
        <v>33</v>
      </c>
      <c r="B7" s="19" t="s">
        <v>34</v>
      </c>
      <c r="C7" s="20">
        <v>38474</v>
      </c>
      <c r="D7" s="19">
        <v>16</v>
      </c>
      <c r="E7" s="19" t="s">
        <v>20</v>
      </c>
      <c r="F7" s="21" t="s">
        <v>28</v>
      </c>
      <c r="G7" s="32">
        <v>2012</v>
      </c>
      <c r="H7" s="33">
        <v>16</v>
      </c>
      <c r="I7" s="39">
        <v>3</v>
      </c>
      <c r="J7" s="56">
        <v>2</v>
      </c>
      <c r="K7" s="32">
        <v>2</v>
      </c>
      <c r="L7" s="33">
        <v>1.5</v>
      </c>
      <c r="M7" s="33">
        <v>1.5</v>
      </c>
      <c r="N7" s="33">
        <v>1.5</v>
      </c>
      <c r="O7" s="33">
        <v>1.5</v>
      </c>
      <c r="P7" s="33">
        <v>2</v>
      </c>
      <c r="Q7" s="33">
        <v>1.5</v>
      </c>
      <c r="R7" s="33">
        <v>1.5</v>
      </c>
      <c r="S7" s="39">
        <f t="shared" si="0"/>
        <v>13</v>
      </c>
      <c r="T7" s="58">
        <v>2</v>
      </c>
      <c r="U7" s="33">
        <v>2</v>
      </c>
      <c r="V7" s="61">
        <f t="shared" si="1"/>
        <v>4</v>
      </c>
      <c r="W7" s="32">
        <v>0.75</v>
      </c>
      <c r="X7" s="33">
        <v>1.33</v>
      </c>
      <c r="Y7" s="33">
        <v>3.33</v>
      </c>
      <c r="Z7" s="37">
        <v>5.42</v>
      </c>
      <c r="AA7" s="67">
        <f t="shared" si="2"/>
        <v>27.42</v>
      </c>
      <c r="AB7" s="19" t="s">
        <v>34</v>
      </c>
    </row>
    <row r="8" spans="1:28" x14ac:dyDescent="0.2">
      <c r="A8" s="18" t="s">
        <v>67</v>
      </c>
      <c r="B8" s="19" t="s">
        <v>68</v>
      </c>
      <c r="C8" s="20">
        <v>38398</v>
      </c>
      <c r="D8" s="19">
        <v>16</v>
      </c>
      <c r="E8" s="19" t="s">
        <v>21</v>
      </c>
      <c r="F8" s="21" t="s">
        <v>56</v>
      </c>
      <c r="G8" s="32">
        <v>2012</v>
      </c>
      <c r="H8" s="33">
        <v>15.5</v>
      </c>
      <c r="I8" s="39">
        <v>3</v>
      </c>
      <c r="J8" s="56">
        <v>2</v>
      </c>
      <c r="K8" s="32">
        <v>2</v>
      </c>
      <c r="L8" s="33">
        <v>2</v>
      </c>
      <c r="M8" s="33">
        <v>2</v>
      </c>
      <c r="N8" s="33">
        <v>1.5</v>
      </c>
      <c r="O8" s="33">
        <v>2</v>
      </c>
      <c r="P8" s="33">
        <v>2</v>
      </c>
      <c r="Q8" s="33">
        <v>2</v>
      </c>
      <c r="R8" s="33">
        <v>2</v>
      </c>
      <c r="S8" s="39">
        <f t="shared" si="0"/>
        <v>15.5</v>
      </c>
      <c r="T8" s="58">
        <v>1.5</v>
      </c>
      <c r="U8" s="33">
        <v>1.5</v>
      </c>
      <c r="V8" s="61">
        <f t="shared" si="1"/>
        <v>3</v>
      </c>
      <c r="W8" s="32">
        <v>2.75</v>
      </c>
      <c r="X8" s="33">
        <v>3.33</v>
      </c>
      <c r="Y8" s="33">
        <v>3.33</v>
      </c>
      <c r="Z8" s="37">
        <v>9.42</v>
      </c>
      <c r="AA8" s="67">
        <f t="shared" si="2"/>
        <v>32.92</v>
      </c>
      <c r="AB8" s="19" t="s">
        <v>68</v>
      </c>
    </row>
    <row r="9" spans="1:28" x14ac:dyDescent="0.2">
      <c r="A9" s="18" t="s">
        <v>29</v>
      </c>
      <c r="B9" s="19" t="s">
        <v>69</v>
      </c>
      <c r="C9" s="20">
        <v>37738</v>
      </c>
      <c r="D9" s="19">
        <v>19</v>
      </c>
      <c r="E9" s="19" t="s">
        <v>21</v>
      </c>
      <c r="F9" s="21" t="s">
        <v>56</v>
      </c>
      <c r="G9" s="32">
        <v>2020</v>
      </c>
      <c r="H9" s="33">
        <v>14</v>
      </c>
      <c r="I9" s="39">
        <v>3</v>
      </c>
      <c r="J9" s="56">
        <v>2</v>
      </c>
      <c r="K9" s="32">
        <v>1.5</v>
      </c>
      <c r="L9" s="33">
        <v>2</v>
      </c>
      <c r="M9" s="33">
        <v>2</v>
      </c>
      <c r="N9" s="33">
        <v>1.5</v>
      </c>
      <c r="O9" s="33">
        <v>1.5</v>
      </c>
      <c r="P9" s="33">
        <v>1.5</v>
      </c>
      <c r="Q9" s="33">
        <v>1.5</v>
      </c>
      <c r="R9" s="33">
        <v>1.5</v>
      </c>
      <c r="S9" s="39">
        <f t="shared" si="0"/>
        <v>13</v>
      </c>
      <c r="T9" s="58">
        <v>1.5</v>
      </c>
      <c r="U9" s="33">
        <v>1.5</v>
      </c>
      <c r="V9" s="61">
        <f t="shared" si="1"/>
        <v>3</v>
      </c>
      <c r="W9" s="32">
        <v>2.5</v>
      </c>
      <c r="X9" s="33">
        <v>0.67</v>
      </c>
      <c r="Y9" s="33">
        <v>3.33</v>
      </c>
      <c r="Z9" s="37">
        <v>6.5</v>
      </c>
      <c r="AA9" s="67">
        <f t="shared" si="2"/>
        <v>27.5</v>
      </c>
      <c r="AB9" s="19" t="s">
        <v>69</v>
      </c>
    </row>
    <row r="10" spans="1:28" x14ac:dyDescent="0.2">
      <c r="A10" s="18" t="s">
        <v>70</v>
      </c>
      <c r="B10" s="19" t="s">
        <v>71</v>
      </c>
      <c r="C10" s="20">
        <v>38362</v>
      </c>
      <c r="D10" s="19">
        <v>16</v>
      </c>
      <c r="E10" s="19" t="s">
        <v>18</v>
      </c>
      <c r="F10" s="21" t="s">
        <v>56</v>
      </c>
      <c r="G10" s="32">
        <v>2017</v>
      </c>
      <c r="H10" s="33">
        <v>10</v>
      </c>
      <c r="I10" s="39">
        <v>2</v>
      </c>
      <c r="J10" s="56">
        <v>2</v>
      </c>
      <c r="K10" s="32">
        <v>2</v>
      </c>
      <c r="L10" s="33">
        <v>2</v>
      </c>
      <c r="M10" s="33">
        <v>2</v>
      </c>
      <c r="N10" s="33">
        <v>1.5</v>
      </c>
      <c r="O10" s="33">
        <v>2</v>
      </c>
      <c r="P10" s="33">
        <v>2</v>
      </c>
      <c r="Q10" s="33">
        <v>1.5</v>
      </c>
      <c r="R10" s="33">
        <v>1.5</v>
      </c>
      <c r="S10" s="39">
        <f t="shared" si="0"/>
        <v>14.5</v>
      </c>
      <c r="T10" s="58">
        <v>2</v>
      </c>
      <c r="U10" s="33">
        <v>1.5</v>
      </c>
      <c r="V10" s="61">
        <f t="shared" si="1"/>
        <v>3.5</v>
      </c>
      <c r="W10" s="32">
        <v>2.25</v>
      </c>
      <c r="X10" s="33">
        <v>2.33</v>
      </c>
      <c r="Y10" s="33">
        <v>3.33</v>
      </c>
      <c r="Z10" s="37">
        <v>7.92</v>
      </c>
      <c r="AA10" s="67">
        <f t="shared" si="2"/>
        <v>29.92</v>
      </c>
      <c r="AB10" s="19" t="s">
        <v>71</v>
      </c>
    </row>
    <row r="11" spans="1:28" x14ac:dyDescent="0.2">
      <c r="A11" s="18" t="s">
        <v>72</v>
      </c>
      <c r="B11" s="19" t="s">
        <v>73</v>
      </c>
      <c r="C11" s="20">
        <v>38002</v>
      </c>
      <c r="D11" s="19">
        <v>17</v>
      </c>
      <c r="E11" s="19" t="s">
        <v>21</v>
      </c>
      <c r="F11" s="21" t="s">
        <v>74</v>
      </c>
      <c r="G11" s="32">
        <v>2019</v>
      </c>
      <c r="H11" s="33">
        <v>15</v>
      </c>
      <c r="I11" s="39">
        <v>3</v>
      </c>
      <c r="J11" s="56">
        <v>2</v>
      </c>
      <c r="K11" s="32">
        <v>0.5</v>
      </c>
      <c r="L11" s="33">
        <v>1</v>
      </c>
      <c r="M11" s="33">
        <v>2</v>
      </c>
      <c r="N11" s="33">
        <v>0.5</v>
      </c>
      <c r="O11" s="33">
        <v>2</v>
      </c>
      <c r="P11" s="33">
        <v>1.5</v>
      </c>
      <c r="Q11" s="33">
        <v>1.5</v>
      </c>
      <c r="R11" s="33">
        <v>1.5</v>
      </c>
      <c r="S11" s="39">
        <f t="shared" si="0"/>
        <v>10.5</v>
      </c>
      <c r="T11" s="58">
        <v>0.5</v>
      </c>
      <c r="U11" s="33">
        <v>1.5</v>
      </c>
      <c r="V11" s="61">
        <f t="shared" si="1"/>
        <v>2</v>
      </c>
      <c r="W11" s="32">
        <v>1.75</v>
      </c>
      <c r="X11" s="33">
        <v>1.67</v>
      </c>
      <c r="Y11" s="33">
        <v>1.67</v>
      </c>
      <c r="Z11" s="37">
        <v>5.08</v>
      </c>
      <c r="AA11" s="67">
        <f t="shared" si="2"/>
        <v>22.58</v>
      </c>
      <c r="AB11" s="19" t="s">
        <v>73</v>
      </c>
    </row>
    <row r="12" spans="1:28" x14ac:dyDescent="0.2">
      <c r="A12" s="18" t="s">
        <v>75</v>
      </c>
      <c r="B12" s="19" t="s">
        <v>76</v>
      </c>
      <c r="C12" s="20">
        <v>38283</v>
      </c>
      <c r="D12" s="19">
        <v>17</v>
      </c>
      <c r="E12" s="19" t="s">
        <v>18</v>
      </c>
      <c r="F12" s="21" t="s">
        <v>74</v>
      </c>
      <c r="G12" s="32">
        <v>2012</v>
      </c>
      <c r="H12" s="33">
        <v>21</v>
      </c>
      <c r="I12" s="39">
        <v>3</v>
      </c>
      <c r="J12" s="56">
        <v>2</v>
      </c>
      <c r="K12" s="32">
        <v>2</v>
      </c>
      <c r="L12" s="33">
        <v>1.5</v>
      </c>
      <c r="M12" s="33">
        <v>1</v>
      </c>
      <c r="N12" s="33">
        <v>2</v>
      </c>
      <c r="O12" s="33">
        <v>1.5</v>
      </c>
      <c r="P12" s="33">
        <v>0.5</v>
      </c>
      <c r="Q12" s="33">
        <v>1.5</v>
      </c>
      <c r="R12" s="33">
        <v>2</v>
      </c>
      <c r="S12" s="39">
        <f t="shared" si="0"/>
        <v>12</v>
      </c>
      <c r="T12" s="58">
        <v>2</v>
      </c>
      <c r="U12" s="33">
        <v>2</v>
      </c>
      <c r="V12" s="61">
        <f t="shared" si="1"/>
        <v>4</v>
      </c>
      <c r="W12" s="32">
        <v>2.75</v>
      </c>
      <c r="X12" s="33">
        <v>3</v>
      </c>
      <c r="Y12" s="33">
        <v>3</v>
      </c>
      <c r="Z12" s="37">
        <v>8.75</v>
      </c>
      <c r="AA12" s="67">
        <f t="shared" si="2"/>
        <v>29.75</v>
      </c>
      <c r="AB12" s="19" t="s">
        <v>76</v>
      </c>
    </row>
    <row r="13" spans="1:28" x14ac:dyDescent="0.2">
      <c r="A13" s="18" t="s">
        <v>75</v>
      </c>
      <c r="B13" s="19" t="s">
        <v>77</v>
      </c>
      <c r="C13" s="20">
        <v>38942</v>
      </c>
      <c r="D13" s="19">
        <v>15</v>
      </c>
      <c r="E13" s="19" t="s">
        <v>18</v>
      </c>
      <c r="F13" s="21" t="s">
        <v>74</v>
      </c>
      <c r="G13" s="32">
        <v>2014</v>
      </c>
      <c r="H13" s="33">
        <v>19</v>
      </c>
      <c r="I13" s="39">
        <v>3</v>
      </c>
      <c r="J13" s="56">
        <v>1</v>
      </c>
      <c r="K13" s="32">
        <v>0.5</v>
      </c>
      <c r="L13" s="33">
        <v>1</v>
      </c>
      <c r="M13" s="33">
        <v>0.5</v>
      </c>
      <c r="N13" s="33">
        <v>0.5</v>
      </c>
      <c r="O13" s="33">
        <v>2</v>
      </c>
      <c r="P13" s="33">
        <v>0.5</v>
      </c>
      <c r="Q13" s="33">
        <v>0.5</v>
      </c>
      <c r="R13" s="33">
        <v>1.5</v>
      </c>
      <c r="S13" s="39">
        <f t="shared" si="0"/>
        <v>7</v>
      </c>
      <c r="T13" s="58">
        <v>1.5</v>
      </c>
      <c r="U13" s="33">
        <v>1</v>
      </c>
      <c r="V13" s="61">
        <f t="shared" si="1"/>
        <v>2.5</v>
      </c>
      <c r="W13" s="32">
        <v>1.75</v>
      </c>
      <c r="X13" s="33">
        <v>1.67</v>
      </c>
      <c r="Y13" s="33">
        <v>1.67</v>
      </c>
      <c r="Z13" s="37">
        <v>5.08</v>
      </c>
      <c r="AA13" s="67">
        <f t="shared" si="2"/>
        <v>18.579999999999998</v>
      </c>
      <c r="AB13" s="19" t="s">
        <v>77</v>
      </c>
    </row>
    <row r="14" spans="1:28" x14ac:dyDescent="0.2">
      <c r="A14" s="18" t="s">
        <v>117</v>
      </c>
      <c r="B14" s="19" t="s">
        <v>118</v>
      </c>
      <c r="C14" s="20">
        <v>39002</v>
      </c>
      <c r="D14" s="19">
        <v>14</v>
      </c>
      <c r="E14" s="19" t="s">
        <v>21</v>
      </c>
      <c r="F14" s="21" t="s">
        <v>103</v>
      </c>
      <c r="G14" s="32">
        <v>2012</v>
      </c>
      <c r="H14" s="33">
        <v>21</v>
      </c>
      <c r="I14" s="39">
        <v>3</v>
      </c>
      <c r="J14" s="56">
        <v>2</v>
      </c>
      <c r="K14" s="32">
        <v>1.5</v>
      </c>
      <c r="L14" s="33">
        <v>2</v>
      </c>
      <c r="M14" s="33">
        <v>2</v>
      </c>
      <c r="N14" s="33">
        <v>2</v>
      </c>
      <c r="O14" s="33">
        <v>2</v>
      </c>
      <c r="P14" s="33">
        <v>1.5</v>
      </c>
      <c r="Q14" s="33">
        <v>2</v>
      </c>
      <c r="R14" s="33">
        <v>2</v>
      </c>
      <c r="S14" s="39">
        <f t="shared" si="0"/>
        <v>15</v>
      </c>
      <c r="T14" s="58">
        <v>1.5</v>
      </c>
      <c r="U14" s="33">
        <v>2</v>
      </c>
      <c r="V14" s="61">
        <f t="shared" si="1"/>
        <v>3.5</v>
      </c>
      <c r="W14" s="32">
        <v>3.25</v>
      </c>
      <c r="X14" s="33">
        <v>3</v>
      </c>
      <c r="Y14" s="33">
        <v>3.33</v>
      </c>
      <c r="Z14" s="37">
        <v>9.58</v>
      </c>
      <c r="AA14" s="67">
        <f t="shared" si="2"/>
        <v>33.08</v>
      </c>
      <c r="AB14" s="19" t="s">
        <v>118</v>
      </c>
    </row>
    <row r="15" spans="1:28" x14ac:dyDescent="0.2">
      <c r="A15" s="18" t="s">
        <v>119</v>
      </c>
      <c r="B15" s="19" t="s">
        <v>120</v>
      </c>
      <c r="C15" s="20">
        <v>38979</v>
      </c>
      <c r="D15" s="19">
        <v>15</v>
      </c>
      <c r="E15" s="19" t="s">
        <v>21</v>
      </c>
      <c r="F15" s="21" t="s">
        <v>103</v>
      </c>
      <c r="G15" s="32">
        <v>2018</v>
      </c>
      <c r="H15" s="33">
        <v>21</v>
      </c>
      <c r="I15" s="39">
        <v>4</v>
      </c>
      <c r="J15" s="56">
        <v>2</v>
      </c>
      <c r="K15" s="32">
        <v>0.5</v>
      </c>
      <c r="L15" s="33">
        <v>1</v>
      </c>
      <c r="M15" s="33">
        <v>1.5</v>
      </c>
      <c r="N15" s="33">
        <v>1.5</v>
      </c>
      <c r="O15" s="33">
        <v>2</v>
      </c>
      <c r="P15" s="33">
        <v>0.5</v>
      </c>
      <c r="Q15" s="33">
        <v>1.5</v>
      </c>
      <c r="R15" s="33">
        <v>1.5</v>
      </c>
      <c r="S15" s="39">
        <f t="shared" si="0"/>
        <v>10</v>
      </c>
      <c r="T15" s="58">
        <v>1.5</v>
      </c>
      <c r="U15" s="33">
        <v>1.5</v>
      </c>
      <c r="V15" s="61">
        <f t="shared" si="1"/>
        <v>3</v>
      </c>
      <c r="W15" s="32">
        <v>2</v>
      </c>
      <c r="X15" s="33">
        <v>1</v>
      </c>
      <c r="Y15" s="33">
        <v>3</v>
      </c>
      <c r="Z15" s="37">
        <v>6</v>
      </c>
      <c r="AA15" s="67">
        <f t="shared" si="2"/>
        <v>25</v>
      </c>
      <c r="AB15" s="19" t="s">
        <v>120</v>
      </c>
    </row>
    <row r="16" spans="1:28" ht="17" thickBot="1" x14ac:dyDescent="0.25">
      <c r="A16" s="26" t="s">
        <v>121</v>
      </c>
      <c r="B16" s="27" t="s">
        <v>122</v>
      </c>
      <c r="C16" s="28">
        <v>38471</v>
      </c>
      <c r="D16" s="27">
        <v>16</v>
      </c>
      <c r="E16" s="27" t="s">
        <v>21</v>
      </c>
      <c r="F16" s="29" t="s">
        <v>103</v>
      </c>
      <c r="G16" s="34">
        <v>2018</v>
      </c>
      <c r="H16" s="35">
        <v>18</v>
      </c>
      <c r="I16" s="40">
        <v>4</v>
      </c>
      <c r="J16" s="57">
        <v>2</v>
      </c>
      <c r="K16" s="34">
        <v>2</v>
      </c>
      <c r="L16" s="35">
        <v>1.5</v>
      </c>
      <c r="M16" s="35">
        <v>2</v>
      </c>
      <c r="N16" s="35">
        <v>1.5</v>
      </c>
      <c r="O16" s="35">
        <v>2</v>
      </c>
      <c r="P16" s="35">
        <v>1.5</v>
      </c>
      <c r="Q16" s="35">
        <v>2</v>
      </c>
      <c r="R16" s="35">
        <v>2</v>
      </c>
      <c r="S16" s="40">
        <f t="shared" si="0"/>
        <v>14.5</v>
      </c>
      <c r="T16" s="59">
        <v>1.5</v>
      </c>
      <c r="U16" s="35">
        <v>1.5</v>
      </c>
      <c r="V16" s="62">
        <f t="shared" si="1"/>
        <v>3</v>
      </c>
      <c r="W16" s="34">
        <v>3.5</v>
      </c>
      <c r="X16" s="35">
        <v>2</v>
      </c>
      <c r="Y16" s="35">
        <v>3.67</v>
      </c>
      <c r="Z16" s="60">
        <v>9.17</v>
      </c>
      <c r="AA16" s="71">
        <f t="shared" si="2"/>
        <v>32.67</v>
      </c>
      <c r="AB16" s="27" t="s">
        <v>122</v>
      </c>
    </row>
    <row r="17" spans="19:27" ht="17" thickTop="1" x14ac:dyDescent="0.2">
      <c r="S17" s="1"/>
      <c r="AA17" s="72"/>
    </row>
    <row r="18" spans="19:27" x14ac:dyDescent="0.2">
      <c r="S18" s="1"/>
      <c r="AA18" s="73"/>
    </row>
    <row r="19" spans="19:27" x14ac:dyDescent="0.2">
      <c r="AA19" s="73"/>
    </row>
    <row r="20" spans="19:27" x14ac:dyDescent="0.2">
      <c r="AA20" s="73"/>
    </row>
    <row r="21" spans="19:27" x14ac:dyDescent="0.2">
      <c r="AA21" s="73"/>
    </row>
    <row r="22" spans="19:27" x14ac:dyDescent="0.2">
      <c r="AA22" s="73"/>
    </row>
    <row r="23" spans="19:27" x14ac:dyDescent="0.2">
      <c r="AA23" s="73"/>
    </row>
  </sheetData>
  <sheetProtection algorithmName="SHA-512" hashValue="xwqsK7ozdn2/QUOv0S/00B+dEzOE9C+4k2vJgU4oKzl5yLtua2W/LUR2pSFeui6QdvrUv8EkcQUcxDT8IQDMNA==" saltValue="ki8MGAjf98gjM/nNixKiSA==" spinCount="100000" sheet="1" objects="1" scenarios="1"/>
  <mergeCells count="6">
    <mergeCell ref="AA1:AA2"/>
    <mergeCell ref="W1:Z1"/>
    <mergeCell ref="A1:F1"/>
    <mergeCell ref="G1:I1"/>
    <mergeCell ref="K1:S1"/>
    <mergeCell ref="T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T1-T2</vt:lpstr>
      <vt:lpstr>T3</vt:lpstr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2021-09-27T08:15:10Z</dcterms:created>
  <dcterms:modified xsi:type="dcterms:W3CDTF">2022-01-14T12:48:57Z</dcterms:modified>
</cp:coreProperties>
</file>