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elmulhauser/Documents/Plongeon/Swiss Aquatics Diving/Ressort Juniors/PISTE/2021/PISTE Results/Testing-Day/"/>
    </mc:Choice>
  </mc:AlternateContent>
  <xr:revisionPtr revIDLastSave="0" documentId="13_ncr:1_{0CC9815A-A00B-3E4F-BAE1-1F3F53E5B820}" xr6:coauthVersionLast="47" xr6:coauthVersionMax="47" xr10:uidLastSave="{00000000-0000-0000-0000-000000000000}"/>
  <bookViews>
    <workbookView xWindow="13360" yWindow="500" windowWidth="15440" windowHeight="16260" xr2:uid="{00000000-000D-0000-FFFF-FFFF00000000}"/>
  </bookViews>
  <sheets>
    <sheet name="T1-T2" sheetId="1" r:id="rId1"/>
    <sheet name="T3" sheetId="2" r:id="rId2"/>
    <sheet name="T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1" i="1" l="1"/>
  <c r="AH21" i="1"/>
  <c r="AG20" i="1"/>
  <c r="AH20" i="1" s="1"/>
  <c r="AH19" i="1" l="1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2" i="3"/>
  <c r="AH15" i="3"/>
  <c r="AH28" i="2"/>
  <c r="AI28" i="2" s="1"/>
  <c r="AH29" i="2"/>
  <c r="AI29" i="2" s="1"/>
  <c r="AH30" i="2"/>
  <c r="AI30" i="2" s="1"/>
  <c r="AH31" i="2"/>
  <c r="AI31" i="2" s="1"/>
  <c r="AG19" i="1"/>
  <c r="AH27" i="2"/>
  <c r="AI27" i="2" s="1"/>
  <c r="AH17" i="1"/>
  <c r="AH18" i="1"/>
  <c r="AG17" i="1"/>
  <c r="AG18" i="1"/>
  <c r="AI26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" i="2"/>
  <c r="AG3" i="1" l="1"/>
  <c r="AG4" i="1"/>
  <c r="AG5" i="1"/>
  <c r="AH5" i="1" s="1"/>
  <c r="AG6" i="1"/>
  <c r="AH6" i="1" s="1"/>
  <c r="AG7" i="1"/>
  <c r="AH7" i="1" s="1"/>
  <c r="AG8" i="1"/>
  <c r="AH8" i="1" s="1"/>
  <c r="AG9" i="1"/>
  <c r="AG10" i="1"/>
  <c r="AH10" i="1" s="1"/>
  <c r="AG11" i="1"/>
  <c r="AG12" i="1"/>
  <c r="AG13" i="1"/>
  <c r="AH13" i="1" s="1"/>
  <c r="AG14" i="1"/>
  <c r="AG15" i="1"/>
  <c r="AH15" i="1" s="1"/>
  <c r="AG16" i="1"/>
  <c r="AH16" i="1" s="1"/>
  <c r="AG2" i="1"/>
  <c r="AH2" i="1"/>
  <c r="AH3" i="1"/>
  <c r="AH4" i="1"/>
  <c r="AH9" i="1"/>
  <c r="AH11" i="1"/>
  <c r="AH12" i="1"/>
  <c r="AH14" i="1"/>
  <c r="AH3" i="3"/>
  <c r="AH4" i="3"/>
  <c r="AH5" i="3"/>
  <c r="AH6" i="3"/>
  <c r="AH7" i="3"/>
  <c r="AH8" i="3"/>
  <c r="AH9" i="3"/>
  <c r="AH10" i="3"/>
  <c r="AH11" i="3"/>
  <c r="AH12" i="3"/>
  <c r="AH13" i="3"/>
  <c r="AH14" i="3"/>
  <c r="AH2" i="3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" i="2"/>
</calcChain>
</file>

<file path=xl/sharedStrings.xml><?xml version="1.0" encoding="utf-8"?>
<sst xmlns="http://schemas.openxmlformats.org/spreadsheetml/2006/main" count="315" uniqueCount="216">
  <si>
    <t>Name</t>
  </si>
  <si>
    <t>Vorname</t>
  </si>
  <si>
    <t>Jg.</t>
  </si>
  <si>
    <t>Schulter Nr. 29</t>
  </si>
  <si>
    <t>Fuss-spitze Nr. 28</t>
  </si>
  <si>
    <t>Mercuri</t>
  </si>
  <si>
    <t>Gabriel</t>
  </si>
  <si>
    <t>Bachmann</t>
  </si>
  <si>
    <t>Meret</t>
  </si>
  <si>
    <t>Fuss-spitze Nr. 29</t>
  </si>
  <si>
    <t>Schulter Nr. 30</t>
  </si>
  <si>
    <t>Petoud</t>
  </si>
  <si>
    <t>Aurélien</t>
  </si>
  <si>
    <t>Ibrahim</t>
  </si>
  <si>
    <t>Anas</t>
  </si>
  <si>
    <t>Palazzo</t>
  </si>
  <si>
    <t>Giulia</t>
  </si>
  <si>
    <t>Michellod</t>
  </si>
  <si>
    <t>Thomas</t>
  </si>
  <si>
    <t>Sigona</t>
  </si>
  <si>
    <t>Kevin</t>
  </si>
  <si>
    <t>Total Punkte (max.150)</t>
  </si>
  <si>
    <t>Total Punkte (max.145)</t>
  </si>
  <si>
    <t>Favre</t>
  </si>
  <si>
    <t>Iacazzi</t>
  </si>
  <si>
    <t>Louna</t>
  </si>
  <si>
    <t>Bucher</t>
  </si>
  <si>
    <t>Thibaud</t>
  </si>
  <si>
    <t>Baumgartner</t>
  </si>
  <si>
    <t>Noah</t>
  </si>
  <si>
    <t>Damian</t>
  </si>
  <si>
    <t>Samuel</t>
  </si>
  <si>
    <t>Arthur</t>
  </si>
  <si>
    <t>El Batt</t>
  </si>
  <si>
    <t>Lara</t>
  </si>
  <si>
    <t>Seil-sprünge Nr.8</t>
  </si>
  <si>
    <t>Seil-sprünge Nr. 9</t>
  </si>
  <si>
    <t>Hochspr.ohne Nr.11</t>
  </si>
  <si>
    <t>Hochspr. mit       Nr. 12</t>
  </si>
  <si>
    <t>Fussspr. Nr.10</t>
  </si>
  <si>
    <t>Fussspr. Nr.13</t>
  </si>
  <si>
    <t>Bosu Nr. 17</t>
  </si>
  <si>
    <t>Klapp-messer Nr. 18</t>
  </si>
  <si>
    <t>Liegestütze Nr.19</t>
  </si>
  <si>
    <t>Zehen-lauf Nr.20</t>
  </si>
  <si>
    <t>Kasten Bauch Nr.14</t>
  </si>
  <si>
    <t>Kasten Rücken Nr. 15</t>
  </si>
  <si>
    <t>Kasten Seite Nr. 16</t>
  </si>
  <si>
    <t>Imitation rw        Nr. 23</t>
  </si>
  <si>
    <t>Imitation vw        Nr. 24</t>
  </si>
  <si>
    <t>Klimm-zug Knie Nr. 21</t>
  </si>
  <si>
    <t>Schulter-klimmzug Nr.22</t>
  </si>
  <si>
    <t>Tramp. 102c Nr. 5</t>
  </si>
  <si>
    <t>Tramp. 202c Nr.6</t>
  </si>
  <si>
    <t>Tramp. A-C-B Nr.4</t>
  </si>
  <si>
    <t>Tramp. Doppel-Arm Nr.7</t>
  </si>
  <si>
    <t>Rolle rw Kopf-stand c Nr.1</t>
  </si>
  <si>
    <t>102c Nr.2</t>
  </si>
  <si>
    <t>202c Nr.3</t>
  </si>
  <si>
    <t>Kopf-stand gehockt Nr. 25</t>
  </si>
  <si>
    <t>Handstand einbeinig Nr. 26</t>
  </si>
  <si>
    <t>Hechte Nr.27</t>
  </si>
  <si>
    <t>Passerone</t>
  </si>
  <si>
    <t>Erik</t>
  </si>
  <si>
    <t>Steinegger</t>
  </si>
  <si>
    <t>Quentin</t>
  </si>
  <si>
    <t>Fürst</t>
  </si>
  <si>
    <t>Sophie</t>
  </si>
  <si>
    <t>Nieke</t>
  </si>
  <si>
    <t>Jakob</t>
  </si>
  <si>
    <t>Babini</t>
  </si>
  <si>
    <t>Guignard</t>
  </si>
  <si>
    <t>Agathe</t>
  </si>
  <si>
    <t>Stevenson</t>
  </si>
  <si>
    <t>Isabelle</t>
  </si>
  <si>
    <t>Lötscher</t>
  </si>
  <si>
    <t>Xavier</t>
  </si>
  <si>
    <t>Friedel</t>
  </si>
  <si>
    <t>Miya</t>
  </si>
  <si>
    <t>Altherr</t>
  </si>
  <si>
    <t>Janis</t>
  </si>
  <si>
    <t>Weiss</t>
  </si>
  <si>
    <t>Matteo</t>
  </si>
  <si>
    <t>Chevnine</t>
  </si>
  <si>
    <t>Antoine</t>
  </si>
  <si>
    <t>Tallulah</t>
  </si>
  <si>
    <t>Seil-sprünge Nr.9</t>
  </si>
  <si>
    <t>Seil-sprünge  Nr. 10</t>
  </si>
  <si>
    <t>Hochspr. Mit Arm Nr. 13</t>
  </si>
  <si>
    <t>Hochspr. Ohne Arm     Nr. 14</t>
  </si>
  <si>
    <t>Fuss-Sprung Nr. 11</t>
  </si>
  <si>
    <t>Fuss-Sprung Nr. 12</t>
  </si>
  <si>
    <t>Bosu Nr. 18</t>
  </si>
  <si>
    <t>Klapp-messer Nr. 19</t>
  </si>
  <si>
    <t>Liegestütz Nr.20</t>
  </si>
  <si>
    <t>Zehen-lauf Nr.21</t>
  </si>
  <si>
    <t>Kasten Bauch Nr.  15</t>
  </si>
  <si>
    <t>Kasten Rücken Nr. 16</t>
  </si>
  <si>
    <t>Kasten Seitlage Nr. 17</t>
  </si>
  <si>
    <t>Imitation vw      Nr. 25</t>
  </si>
  <si>
    <t>Imitation rw        Nr. 24</t>
  </si>
  <si>
    <t>Klimm-zug Knie Nr.22</t>
  </si>
  <si>
    <t>Schulter-klimmzug Nr. 23</t>
  </si>
  <si>
    <t>Tramp. A-C-B Nr. 5</t>
  </si>
  <si>
    <t>Tramp. 102b Nr. 7</t>
  </si>
  <si>
    <t>Tramp. 202b Nr.8</t>
  </si>
  <si>
    <t>Tramp. Dop.Arm Nr. 6</t>
  </si>
  <si>
    <t>Rolle rw Handstand  Nr.1</t>
  </si>
  <si>
    <t>Rolle vw Handstand Nr. 2</t>
  </si>
  <si>
    <t>102c Nr. 3</t>
  </si>
  <si>
    <t>202c Nr. 4</t>
  </si>
  <si>
    <t>Kopf-stand Nr. 26</t>
  </si>
  <si>
    <t>Hand-stand Nr. 27</t>
  </si>
  <si>
    <t>Hechte Nr. 28</t>
  </si>
  <si>
    <t>Sartorius</t>
  </si>
  <si>
    <t>Tess</t>
  </si>
  <si>
    <t>Hunziker</t>
  </si>
  <si>
    <t>Milan</t>
  </si>
  <si>
    <t>Ammeter</t>
  </si>
  <si>
    <t>Maja</t>
  </si>
  <si>
    <t>Berger</t>
  </si>
  <si>
    <t>Sarah</t>
  </si>
  <si>
    <t>Julmy</t>
  </si>
  <si>
    <t>Nico</t>
  </si>
  <si>
    <t>O`Dell</t>
  </si>
  <si>
    <t>Devon</t>
  </si>
  <si>
    <t>Seilspr. Doppel Nr. 11</t>
  </si>
  <si>
    <t>Seilspr. Einbein Nr.12</t>
  </si>
  <si>
    <t>Hochspr. Ohne Arm     Nr. 13</t>
  </si>
  <si>
    <t>Hochspr. Mit Arm Nr. 14</t>
  </si>
  <si>
    <t>Sprossen-wand gestr. Beine    Nr. 24</t>
  </si>
  <si>
    <t>Beine heben gehockt Nr. 21</t>
  </si>
  <si>
    <t>Liege-stütz Nr. 19</t>
  </si>
  <si>
    <t>Kasten Bauch Nr. 15</t>
  </si>
  <si>
    <t>Kasten Seite Nr. 17</t>
  </si>
  <si>
    <t>Waden auf 1 Bein Nr. 20</t>
  </si>
  <si>
    <t>Klimm-zug 90° Nr. 22</t>
  </si>
  <si>
    <t>Klimm-zug supinal Nr. 23</t>
  </si>
  <si>
    <t>Tramp. A-C-B Nr. 6</t>
  </si>
  <si>
    <t>Tramp. 102   Nr. 7</t>
  </si>
  <si>
    <t>Tramp. 5122 Nr. 9</t>
  </si>
  <si>
    <t>Tramp. 203b Nr. 8</t>
  </si>
  <si>
    <t>Tramp. 5221d Nr. 10</t>
  </si>
  <si>
    <t>Rolle rw Hand-stand Nr. 2</t>
  </si>
  <si>
    <t>Rolle vw Hand-stand Nr.1</t>
  </si>
  <si>
    <t>102c Nr.3</t>
  </si>
  <si>
    <t>302c Nr. 4</t>
  </si>
  <si>
    <t>402c Nr. 5</t>
  </si>
  <si>
    <t>Kopfstand-Beine runter-Handstand Nr. 25</t>
  </si>
  <si>
    <t>Hand-stand gehechtet Nr. 26</t>
  </si>
  <si>
    <t>Messung Hechte Nr. 27</t>
  </si>
  <si>
    <t>Remund</t>
  </si>
  <si>
    <t>Laina</t>
  </si>
  <si>
    <t>Allamann</t>
  </si>
  <si>
    <t>Aline</t>
  </si>
  <si>
    <t>Saez</t>
  </si>
  <si>
    <t>Julian</t>
  </si>
  <si>
    <t>Lucie</t>
  </si>
  <si>
    <t>Vindayer</t>
  </si>
  <si>
    <t>Chopard</t>
  </si>
  <si>
    <t>Damien</t>
  </si>
  <si>
    <t>Glutz</t>
  </si>
  <si>
    <t>Yan</t>
  </si>
  <si>
    <t>Rovere</t>
  </si>
  <si>
    <t>Nathan</t>
  </si>
  <si>
    <t>Matilda</t>
  </si>
  <si>
    <t>Nocito</t>
  </si>
  <si>
    <t>Savanna</t>
  </si>
  <si>
    <t>Zieri</t>
  </si>
  <si>
    <t>Darrell</t>
  </si>
  <si>
    <t>Both</t>
  </si>
  <si>
    <t>Laetitia</t>
  </si>
  <si>
    <t>Lecoultre</t>
  </si>
  <si>
    <t>Fabian</t>
  </si>
  <si>
    <t>Carolina</t>
  </si>
  <si>
    <t>Pontrandolfi</t>
  </si>
  <si>
    <t>Whooley</t>
  </si>
  <si>
    <t>Nicole</t>
  </si>
  <si>
    <t>Wirz</t>
  </si>
  <si>
    <t>Lenny</t>
  </si>
  <si>
    <t>Thöni Castillo</t>
  </si>
  <si>
    <t>Mark</t>
  </si>
  <si>
    <t>Bettens</t>
  </si>
  <si>
    <t>Edgar</t>
  </si>
  <si>
    <t>Edoardo</t>
  </si>
  <si>
    <t>%</t>
  </si>
  <si>
    <t>Alexandru</t>
  </si>
  <si>
    <t>Pittet</t>
  </si>
  <si>
    <t>Thorsmolle</t>
  </si>
  <si>
    <t>Henry</t>
  </si>
  <si>
    <t>Ribeli</t>
  </si>
  <si>
    <t>Alina</t>
  </si>
  <si>
    <t>Buchmann</t>
  </si>
  <si>
    <t>Andrés</t>
  </si>
  <si>
    <t>Juri</t>
  </si>
  <si>
    <t>Liechti</t>
  </si>
  <si>
    <t>Bemerkung</t>
  </si>
  <si>
    <t>Knie probleme Physio</t>
  </si>
  <si>
    <t>Webb</t>
  </si>
  <si>
    <t>Frankie</t>
  </si>
  <si>
    <t xml:space="preserve">Bach </t>
  </si>
  <si>
    <t>Seraina</t>
  </si>
  <si>
    <t>Bürki</t>
  </si>
  <si>
    <t>Lena</t>
  </si>
  <si>
    <t>Gyger</t>
  </si>
  <si>
    <t>Alessia</t>
  </si>
  <si>
    <t>Greuter</t>
  </si>
  <si>
    <t>Celia</t>
  </si>
  <si>
    <t>Bach</t>
  </si>
  <si>
    <t>Valentina</t>
  </si>
  <si>
    <t>Rattrapage</t>
  </si>
  <si>
    <t>Arrête la compétition</t>
  </si>
  <si>
    <t>Rast</t>
  </si>
  <si>
    <t>Elisa</t>
  </si>
  <si>
    <t>Bosson</t>
  </si>
  <si>
    <t>Coleen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</si>
</sst>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9" fontId="0" fillId="0" borderId="3" xfId="1" applyFont="1" applyBorder="1"/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1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3" xfId="0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J26"/>
  <sheetViews>
    <sheetView tabSelected="1" workbookViewId="0">
      <selection activeCell="C24" sqref="C24"/>
    </sheetView>
  </sheetViews>
  <sheetFormatPr baseColWidth="10" defaultRowHeight="15" x14ac:dyDescent="0.2"/>
  <cols>
    <col min="1" max="1" width="14" customWidth="1"/>
    <col min="3" max="3" width="6.5" customWidth="1"/>
    <col min="4" max="4" width="9.33203125" style="2" customWidth="1"/>
    <col min="5" max="5" width="8.6640625" customWidth="1"/>
    <col min="6" max="6" width="10.33203125" customWidth="1"/>
    <col min="7" max="7" width="9.5" style="2" customWidth="1"/>
    <col min="8" max="8" width="10.33203125" customWidth="1"/>
    <col min="9" max="9" width="9.1640625" style="2" customWidth="1"/>
    <col min="10" max="10" width="8.5" style="2" customWidth="1"/>
    <col min="11" max="11" width="9.5" customWidth="1"/>
    <col min="12" max="12" width="8.33203125" style="2" customWidth="1"/>
    <col min="13" max="13" width="7" style="2" customWidth="1"/>
    <col min="14" max="14" width="8.5" customWidth="1"/>
    <col min="15" max="15" width="8.83203125" style="2" customWidth="1"/>
    <col min="16" max="16" width="9" style="2" customWidth="1"/>
    <col min="17" max="17" width="9.5" style="2" customWidth="1"/>
    <col min="18" max="18" width="10.33203125" style="2" customWidth="1"/>
    <col min="19" max="19" width="8.83203125" style="2" customWidth="1"/>
    <col min="20" max="20" width="10.33203125" style="2" customWidth="1"/>
    <col min="21" max="21" width="8.1640625" style="2" customWidth="1"/>
    <col min="22" max="22" width="7.6640625" style="2" customWidth="1"/>
    <col min="23" max="23" width="9" style="2" customWidth="1"/>
    <col min="24" max="24" width="8" style="2" customWidth="1"/>
    <col min="25" max="25" width="10.1640625" style="2" customWidth="1"/>
    <col min="26" max="26" width="8.1640625" style="2" customWidth="1"/>
    <col min="27" max="27" width="6.33203125" style="2" customWidth="1"/>
    <col min="28" max="28" width="9.5" customWidth="1"/>
    <col min="29" max="29" width="11.1640625" style="2" customWidth="1"/>
    <col min="30" max="30" width="7.1640625" style="2" customWidth="1"/>
    <col min="31" max="32" width="9.33203125" style="2" customWidth="1"/>
  </cols>
  <sheetData>
    <row r="1" spans="1:36" s="1" customFormat="1" ht="61.25" customHeight="1" x14ac:dyDescent="0.2">
      <c r="A1" s="32" t="s">
        <v>0</v>
      </c>
      <c r="B1" s="32" t="s">
        <v>1</v>
      </c>
      <c r="C1" s="32" t="s">
        <v>2</v>
      </c>
      <c r="D1" s="33" t="s">
        <v>35</v>
      </c>
      <c r="E1" s="33" t="s">
        <v>36</v>
      </c>
      <c r="F1" s="33" t="s">
        <v>37</v>
      </c>
      <c r="G1" s="33" t="s">
        <v>38</v>
      </c>
      <c r="H1" s="33" t="s">
        <v>39</v>
      </c>
      <c r="I1" s="33" t="s">
        <v>40</v>
      </c>
      <c r="J1" s="33" t="s">
        <v>41</v>
      </c>
      <c r="K1" s="33" t="s">
        <v>42</v>
      </c>
      <c r="L1" s="33" t="s">
        <v>43</v>
      </c>
      <c r="M1" s="33" t="s">
        <v>44</v>
      </c>
      <c r="N1" s="33" t="s">
        <v>45</v>
      </c>
      <c r="O1" s="33" t="s">
        <v>46</v>
      </c>
      <c r="P1" s="33" t="s">
        <v>47</v>
      </c>
      <c r="Q1" s="33" t="s">
        <v>48</v>
      </c>
      <c r="R1" s="33" t="s">
        <v>49</v>
      </c>
      <c r="S1" s="33" t="s">
        <v>50</v>
      </c>
      <c r="T1" s="33" t="s">
        <v>51</v>
      </c>
      <c r="U1" s="33" t="s">
        <v>54</v>
      </c>
      <c r="V1" s="33" t="s">
        <v>52</v>
      </c>
      <c r="W1" s="33" t="s">
        <v>53</v>
      </c>
      <c r="X1" s="33" t="s">
        <v>55</v>
      </c>
      <c r="Y1" s="33" t="s">
        <v>56</v>
      </c>
      <c r="Z1" s="33" t="s">
        <v>57</v>
      </c>
      <c r="AA1" s="33" t="s">
        <v>58</v>
      </c>
      <c r="AB1" s="33" t="s">
        <v>59</v>
      </c>
      <c r="AC1" s="33" t="s">
        <v>60</v>
      </c>
      <c r="AD1" s="33" t="s">
        <v>4</v>
      </c>
      <c r="AE1" s="33" t="s">
        <v>3</v>
      </c>
      <c r="AF1" s="33" t="s">
        <v>61</v>
      </c>
      <c r="AG1" s="33" t="s">
        <v>22</v>
      </c>
      <c r="AH1" s="34" t="s">
        <v>185</v>
      </c>
      <c r="AI1" s="34" t="s">
        <v>0</v>
      </c>
      <c r="AJ1" s="34" t="s">
        <v>196</v>
      </c>
    </row>
    <row r="2" spans="1:36" x14ac:dyDescent="0.2">
      <c r="A2" s="17" t="s">
        <v>75</v>
      </c>
      <c r="B2" s="18" t="s">
        <v>76</v>
      </c>
      <c r="C2" s="19">
        <v>2010</v>
      </c>
      <c r="D2" s="31">
        <v>5</v>
      </c>
      <c r="E2" s="11">
        <v>5</v>
      </c>
      <c r="F2" s="23">
        <v>5</v>
      </c>
      <c r="G2" s="28">
        <v>5</v>
      </c>
      <c r="H2" s="11">
        <v>5</v>
      </c>
      <c r="I2" s="28">
        <v>5</v>
      </c>
      <c r="J2" s="28">
        <v>4</v>
      </c>
      <c r="K2" s="28">
        <v>4.5</v>
      </c>
      <c r="L2" s="28">
        <v>5</v>
      </c>
      <c r="M2" s="28">
        <v>4.5</v>
      </c>
      <c r="N2" s="28">
        <v>5</v>
      </c>
      <c r="O2" s="28">
        <v>5</v>
      </c>
      <c r="P2" s="28">
        <v>5</v>
      </c>
      <c r="Q2" s="28">
        <v>4.5</v>
      </c>
      <c r="R2" s="28">
        <v>4</v>
      </c>
      <c r="S2" s="28">
        <v>5</v>
      </c>
      <c r="T2" s="28">
        <v>5</v>
      </c>
      <c r="U2" s="28">
        <v>4</v>
      </c>
      <c r="V2" s="28">
        <v>4</v>
      </c>
      <c r="W2" s="28">
        <v>3</v>
      </c>
      <c r="X2" s="28">
        <v>5</v>
      </c>
      <c r="Y2" s="28">
        <v>3</v>
      </c>
      <c r="Z2" s="28">
        <v>3.5</v>
      </c>
      <c r="AA2" s="28">
        <v>3.5</v>
      </c>
      <c r="AB2" s="28">
        <v>2.5</v>
      </c>
      <c r="AC2" s="28">
        <v>2.5</v>
      </c>
      <c r="AD2" s="28">
        <v>2</v>
      </c>
      <c r="AE2" s="28">
        <v>4</v>
      </c>
      <c r="AF2" s="28">
        <v>1</v>
      </c>
      <c r="AG2" s="28">
        <f>SUM(D2:AF2)</f>
        <v>119.5</v>
      </c>
      <c r="AH2" s="13">
        <f>AG2/145</f>
        <v>0.82413793103448274</v>
      </c>
      <c r="AI2" s="10" t="s">
        <v>76</v>
      </c>
      <c r="AJ2" s="14"/>
    </row>
    <row r="3" spans="1:36" x14ac:dyDescent="0.2">
      <c r="A3" s="17" t="s">
        <v>158</v>
      </c>
      <c r="B3" s="18" t="s">
        <v>157</v>
      </c>
      <c r="C3" s="19">
        <v>2010</v>
      </c>
      <c r="D3" s="31">
        <v>5</v>
      </c>
      <c r="E3" s="11">
        <v>5</v>
      </c>
      <c r="F3" s="23">
        <v>5</v>
      </c>
      <c r="G3" s="28">
        <v>5</v>
      </c>
      <c r="H3" s="11">
        <v>5</v>
      </c>
      <c r="I3" s="28">
        <v>5</v>
      </c>
      <c r="J3" s="28">
        <v>3.5</v>
      </c>
      <c r="K3" s="28">
        <v>5</v>
      </c>
      <c r="L3" s="28">
        <v>5</v>
      </c>
      <c r="M3" s="28">
        <v>5</v>
      </c>
      <c r="N3" s="28">
        <v>5</v>
      </c>
      <c r="O3" s="28">
        <v>5</v>
      </c>
      <c r="P3" s="28">
        <v>5</v>
      </c>
      <c r="Q3" s="28">
        <v>4.5</v>
      </c>
      <c r="R3" s="28">
        <v>4.5</v>
      </c>
      <c r="S3" s="28">
        <v>5</v>
      </c>
      <c r="T3" s="28">
        <v>5</v>
      </c>
      <c r="U3" s="28">
        <v>5</v>
      </c>
      <c r="V3" s="28">
        <v>4.5</v>
      </c>
      <c r="W3" s="28">
        <v>4</v>
      </c>
      <c r="X3" s="28">
        <v>5</v>
      </c>
      <c r="Y3" s="28">
        <v>2.5</v>
      </c>
      <c r="Z3" s="28">
        <v>2.5</v>
      </c>
      <c r="AA3" s="28">
        <v>2.5</v>
      </c>
      <c r="AB3" s="28">
        <v>5</v>
      </c>
      <c r="AC3" s="28">
        <v>4.5</v>
      </c>
      <c r="AD3" s="28">
        <v>5</v>
      </c>
      <c r="AE3" s="28">
        <v>4</v>
      </c>
      <c r="AF3" s="28">
        <v>5</v>
      </c>
      <c r="AG3" s="28">
        <f t="shared" ref="AG3:AG21" si="0">SUM(D3:AF3)</f>
        <v>132</v>
      </c>
      <c r="AH3" s="13">
        <f t="shared" ref="AH3:AH21" si="1">AG3/145</f>
        <v>0.91034482758620694</v>
      </c>
      <c r="AI3" s="10" t="s">
        <v>157</v>
      </c>
      <c r="AJ3" s="14"/>
    </row>
    <row r="4" spans="1:36" x14ac:dyDescent="0.2">
      <c r="A4" s="17" t="s">
        <v>159</v>
      </c>
      <c r="B4" s="18" t="s">
        <v>72</v>
      </c>
      <c r="C4" s="19">
        <v>2012</v>
      </c>
      <c r="D4" s="31">
        <v>5</v>
      </c>
      <c r="E4" s="11">
        <v>5</v>
      </c>
      <c r="F4" s="23">
        <v>5</v>
      </c>
      <c r="G4" s="28">
        <v>5</v>
      </c>
      <c r="H4" s="11">
        <v>5</v>
      </c>
      <c r="I4" s="28">
        <v>5</v>
      </c>
      <c r="J4" s="28">
        <v>4</v>
      </c>
      <c r="K4" s="28">
        <v>4</v>
      </c>
      <c r="L4" s="28">
        <v>5</v>
      </c>
      <c r="M4" s="28">
        <v>4.5</v>
      </c>
      <c r="N4" s="28">
        <v>5</v>
      </c>
      <c r="O4" s="28">
        <v>4.5</v>
      </c>
      <c r="P4" s="28">
        <v>4.5</v>
      </c>
      <c r="Q4" s="28">
        <v>4</v>
      </c>
      <c r="R4" s="28">
        <v>4.5</v>
      </c>
      <c r="S4" s="28">
        <v>4.5</v>
      </c>
      <c r="T4" s="28">
        <v>5</v>
      </c>
      <c r="U4" s="28">
        <v>5</v>
      </c>
      <c r="V4" s="28">
        <v>4.5</v>
      </c>
      <c r="W4" s="28">
        <v>4</v>
      </c>
      <c r="X4" s="28">
        <v>5</v>
      </c>
      <c r="Y4" s="28">
        <v>1</v>
      </c>
      <c r="Z4" s="28">
        <v>4</v>
      </c>
      <c r="AA4" s="28">
        <v>3.5</v>
      </c>
      <c r="AB4" s="28">
        <v>4</v>
      </c>
      <c r="AC4" s="28">
        <v>4.5</v>
      </c>
      <c r="AD4" s="28">
        <v>2</v>
      </c>
      <c r="AE4" s="28">
        <v>5</v>
      </c>
      <c r="AF4" s="28">
        <v>4</v>
      </c>
      <c r="AG4" s="28">
        <f t="shared" si="0"/>
        <v>126</v>
      </c>
      <c r="AH4" s="13">
        <f t="shared" si="1"/>
        <v>0.86896551724137927</v>
      </c>
      <c r="AI4" s="10" t="s">
        <v>72</v>
      </c>
      <c r="AJ4" s="14"/>
    </row>
    <row r="5" spans="1:36" x14ac:dyDescent="0.2">
      <c r="A5" s="17" t="s">
        <v>70</v>
      </c>
      <c r="B5" s="18" t="s">
        <v>184</v>
      </c>
      <c r="C5" s="19">
        <v>2010</v>
      </c>
      <c r="D5" s="31">
        <v>5</v>
      </c>
      <c r="E5" s="11">
        <v>4.5</v>
      </c>
      <c r="F5" s="29">
        <v>2</v>
      </c>
      <c r="G5" s="28">
        <v>1</v>
      </c>
      <c r="H5" s="11">
        <v>5</v>
      </c>
      <c r="I5" s="28">
        <v>4</v>
      </c>
      <c r="J5" s="28">
        <v>3</v>
      </c>
      <c r="K5" s="30">
        <v>3</v>
      </c>
      <c r="L5" s="28">
        <v>5</v>
      </c>
      <c r="M5" s="28">
        <v>4</v>
      </c>
      <c r="N5" s="30">
        <v>5</v>
      </c>
      <c r="O5" s="28">
        <v>4.5</v>
      </c>
      <c r="P5" s="28">
        <v>4.5</v>
      </c>
      <c r="Q5" s="28">
        <v>4</v>
      </c>
      <c r="R5" s="28">
        <v>3</v>
      </c>
      <c r="S5" s="28">
        <v>5</v>
      </c>
      <c r="T5" s="28">
        <v>5</v>
      </c>
      <c r="U5" s="28">
        <v>4.5</v>
      </c>
      <c r="V5" s="28">
        <v>5</v>
      </c>
      <c r="W5" s="28">
        <v>4</v>
      </c>
      <c r="X5" s="28">
        <v>4</v>
      </c>
      <c r="Y5" s="28">
        <v>4</v>
      </c>
      <c r="Z5" s="28">
        <v>4</v>
      </c>
      <c r="AA5" s="28">
        <v>4</v>
      </c>
      <c r="AB5" s="30">
        <v>4.5</v>
      </c>
      <c r="AC5" s="28">
        <v>2.5</v>
      </c>
      <c r="AD5" s="28">
        <v>1</v>
      </c>
      <c r="AE5" s="28">
        <v>4</v>
      </c>
      <c r="AF5" s="28">
        <v>1</v>
      </c>
      <c r="AG5" s="28">
        <f t="shared" si="0"/>
        <v>110</v>
      </c>
      <c r="AH5" s="13">
        <f t="shared" si="1"/>
        <v>0.75862068965517238</v>
      </c>
      <c r="AI5" s="10" t="s">
        <v>184</v>
      </c>
      <c r="AJ5" s="14"/>
    </row>
    <row r="6" spans="1:36" x14ac:dyDescent="0.2">
      <c r="A6" s="17" t="s">
        <v>170</v>
      </c>
      <c r="B6" s="18" t="s">
        <v>160</v>
      </c>
      <c r="C6" s="19">
        <v>2010</v>
      </c>
      <c r="D6" s="31">
        <v>5</v>
      </c>
      <c r="E6" s="11">
        <v>0.5</v>
      </c>
      <c r="F6" s="29">
        <v>5</v>
      </c>
      <c r="G6" s="28">
        <v>4</v>
      </c>
      <c r="H6" s="11">
        <v>5</v>
      </c>
      <c r="I6" s="28">
        <v>5</v>
      </c>
      <c r="J6" s="28">
        <v>3</v>
      </c>
      <c r="K6" s="30">
        <v>2</v>
      </c>
      <c r="L6" s="28">
        <v>5</v>
      </c>
      <c r="M6" s="28">
        <v>4</v>
      </c>
      <c r="N6" s="30">
        <v>5</v>
      </c>
      <c r="O6" s="28">
        <v>5</v>
      </c>
      <c r="P6" s="28">
        <v>4</v>
      </c>
      <c r="Q6" s="28">
        <v>3</v>
      </c>
      <c r="R6" s="28">
        <v>2.5</v>
      </c>
      <c r="S6" s="28">
        <v>4</v>
      </c>
      <c r="T6" s="28">
        <v>4</v>
      </c>
      <c r="U6" s="28">
        <v>2.5</v>
      </c>
      <c r="V6" s="28">
        <v>3</v>
      </c>
      <c r="W6" s="28">
        <v>2</v>
      </c>
      <c r="X6" s="28">
        <v>3.5</v>
      </c>
      <c r="Y6" s="28">
        <v>1</v>
      </c>
      <c r="Z6" s="28">
        <v>3.5</v>
      </c>
      <c r="AA6" s="28">
        <v>2.5</v>
      </c>
      <c r="AB6" s="30">
        <v>0.5</v>
      </c>
      <c r="AC6" s="28">
        <v>1.5</v>
      </c>
      <c r="AD6" s="28">
        <v>1</v>
      </c>
      <c r="AE6" s="28">
        <v>4</v>
      </c>
      <c r="AF6" s="28">
        <v>2</v>
      </c>
      <c r="AG6" s="28">
        <f t="shared" si="0"/>
        <v>93</v>
      </c>
      <c r="AH6" s="13">
        <f t="shared" si="1"/>
        <v>0.64137931034482754</v>
      </c>
      <c r="AI6" s="10" t="s">
        <v>160</v>
      </c>
      <c r="AJ6" s="14"/>
    </row>
    <row r="7" spans="1:36" x14ac:dyDescent="0.2">
      <c r="A7" s="17" t="s">
        <v>161</v>
      </c>
      <c r="B7" s="18" t="s">
        <v>162</v>
      </c>
      <c r="C7" s="19">
        <v>2009</v>
      </c>
      <c r="D7" s="31">
        <v>4</v>
      </c>
      <c r="E7" s="11">
        <v>4</v>
      </c>
      <c r="F7" s="29">
        <v>5</v>
      </c>
      <c r="G7" s="28">
        <v>5</v>
      </c>
      <c r="H7" s="11">
        <v>5</v>
      </c>
      <c r="I7" s="28">
        <v>5</v>
      </c>
      <c r="J7" s="28">
        <v>3.5</v>
      </c>
      <c r="K7" s="30">
        <v>2.5</v>
      </c>
      <c r="L7" s="28">
        <v>5</v>
      </c>
      <c r="M7" s="28">
        <v>5</v>
      </c>
      <c r="N7" s="30">
        <v>5</v>
      </c>
      <c r="O7" s="28">
        <v>5</v>
      </c>
      <c r="P7" s="28">
        <v>4.5</v>
      </c>
      <c r="Q7" s="28">
        <v>3</v>
      </c>
      <c r="R7" s="28">
        <v>2.5</v>
      </c>
      <c r="S7" s="28">
        <v>3</v>
      </c>
      <c r="T7" s="28">
        <v>4</v>
      </c>
      <c r="U7" s="28">
        <v>4</v>
      </c>
      <c r="V7" s="28">
        <v>3</v>
      </c>
      <c r="W7" s="28">
        <v>3</v>
      </c>
      <c r="X7" s="28">
        <v>4.5</v>
      </c>
      <c r="Y7" s="28">
        <v>1</v>
      </c>
      <c r="Z7" s="28">
        <v>2.5</v>
      </c>
      <c r="AA7" s="28">
        <v>0</v>
      </c>
      <c r="AB7" s="30">
        <v>1</v>
      </c>
      <c r="AC7" s="28">
        <v>1.5</v>
      </c>
      <c r="AD7" s="28">
        <v>0</v>
      </c>
      <c r="AE7" s="28">
        <v>5</v>
      </c>
      <c r="AF7" s="28">
        <v>0</v>
      </c>
      <c r="AG7" s="28">
        <f t="shared" si="0"/>
        <v>96.5</v>
      </c>
      <c r="AH7" s="13">
        <f t="shared" si="1"/>
        <v>0.66551724137931034</v>
      </c>
      <c r="AI7" s="10" t="s">
        <v>162</v>
      </c>
      <c r="AJ7" s="14"/>
    </row>
    <row r="8" spans="1:36" x14ac:dyDescent="0.2">
      <c r="A8" s="17" t="s">
        <v>163</v>
      </c>
      <c r="B8" s="18" t="s">
        <v>171</v>
      </c>
      <c r="C8" s="19">
        <v>2009</v>
      </c>
      <c r="D8" s="31">
        <v>5</v>
      </c>
      <c r="E8" s="11">
        <v>2</v>
      </c>
      <c r="F8" s="29">
        <v>5</v>
      </c>
      <c r="G8" s="28">
        <v>5</v>
      </c>
      <c r="H8" s="11">
        <v>5</v>
      </c>
      <c r="I8" s="28">
        <v>5</v>
      </c>
      <c r="J8" s="28">
        <v>1.5</v>
      </c>
      <c r="K8" s="30">
        <v>3.5</v>
      </c>
      <c r="L8" s="28">
        <v>5</v>
      </c>
      <c r="M8" s="28">
        <v>3.5</v>
      </c>
      <c r="N8" s="30">
        <v>5</v>
      </c>
      <c r="O8" s="28">
        <v>4</v>
      </c>
      <c r="P8" s="28">
        <v>4</v>
      </c>
      <c r="Q8" s="28">
        <v>3.5</v>
      </c>
      <c r="R8" s="28">
        <v>4</v>
      </c>
      <c r="S8" s="28">
        <v>5</v>
      </c>
      <c r="T8" s="28">
        <v>3</v>
      </c>
      <c r="U8" s="28">
        <v>3</v>
      </c>
      <c r="V8" s="28">
        <v>3</v>
      </c>
      <c r="W8" s="28">
        <v>3</v>
      </c>
      <c r="X8" s="28">
        <v>4</v>
      </c>
      <c r="Y8" s="28">
        <v>1.5</v>
      </c>
      <c r="Z8" s="28">
        <v>3</v>
      </c>
      <c r="AA8" s="28">
        <v>3.5</v>
      </c>
      <c r="AB8" s="30">
        <v>4</v>
      </c>
      <c r="AC8" s="28">
        <v>3.5</v>
      </c>
      <c r="AD8" s="28">
        <v>4</v>
      </c>
      <c r="AE8" s="28">
        <v>5</v>
      </c>
      <c r="AF8" s="28">
        <v>0</v>
      </c>
      <c r="AG8" s="28">
        <f t="shared" si="0"/>
        <v>106.5</v>
      </c>
      <c r="AH8" s="13">
        <f t="shared" si="1"/>
        <v>0.73448275862068968</v>
      </c>
      <c r="AI8" s="10" t="s">
        <v>171</v>
      </c>
      <c r="AJ8" s="14"/>
    </row>
    <row r="9" spans="1:36" x14ac:dyDescent="0.2">
      <c r="A9" s="17" t="s">
        <v>172</v>
      </c>
      <c r="B9" s="18" t="s">
        <v>164</v>
      </c>
      <c r="C9" s="19">
        <v>2011</v>
      </c>
      <c r="D9" s="31">
        <v>5</v>
      </c>
      <c r="E9" s="11">
        <v>5</v>
      </c>
      <c r="F9" s="29">
        <v>5</v>
      </c>
      <c r="G9" s="28">
        <v>3</v>
      </c>
      <c r="H9" s="11">
        <v>5</v>
      </c>
      <c r="I9" s="28">
        <v>5</v>
      </c>
      <c r="J9" s="28">
        <v>4</v>
      </c>
      <c r="K9" s="30">
        <v>4</v>
      </c>
      <c r="L9" s="28">
        <v>5</v>
      </c>
      <c r="M9" s="28">
        <v>4</v>
      </c>
      <c r="N9" s="30">
        <v>5</v>
      </c>
      <c r="O9" s="28">
        <v>4.5</v>
      </c>
      <c r="P9" s="28">
        <v>4.5</v>
      </c>
      <c r="Q9" s="28">
        <v>2</v>
      </c>
      <c r="R9" s="28">
        <v>3</v>
      </c>
      <c r="S9" s="28">
        <v>5</v>
      </c>
      <c r="T9" s="28">
        <v>5</v>
      </c>
      <c r="U9" s="28">
        <v>4</v>
      </c>
      <c r="V9" s="28">
        <v>4</v>
      </c>
      <c r="W9" s="28">
        <v>4</v>
      </c>
      <c r="X9" s="28">
        <v>5</v>
      </c>
      <c r="Y9" s="28">
        <v>4</v>
      </c>
      <c r="Z9" s="28">
        <v>4</v>
      </c>
      <c r="AA9" s="28">
        <v>4</v>
      </c>
      <c r="AB9" s="30">
        <v>3.5</v>
      </c>
      <c r="AC9" s="28">
        <v>1.5</v>
      </c>
      <c r="AD9" s="28">
        <v>3</v>
      </c>
      <c r="AE9" s="28">
        <v>4</v>
      </c>
      <c r="AF9" s="28">
        <v>1</v>
      </c>
      <c r="AG9" s="28">
        <f t="shared" si="0"/>
        <v>116</v>
      </c>
      <c r="AH9" s="13">
        <f t="shared" si="1"/>
        <v>0.8</v>
      </c>
      <c r="AI9" s="10" t="s">
        <v>164</v>
      </c>
      <c r="AJ9" s="14"/>
    </row>
    <row r="10" spans="1:36" x14ac:dyDescent="0.2">
      <c r="A10" s="17" t="s">
        <v>166</v>
      </c>
      <c r="B10" s="18" t="s">
        <v>165</v>
      </c>
      <c r="C10" s="19">
        <v>2009</v>
      </c>
      <c r="D10" s="31">
        <v>5</v>
      </c>
      <c r="E10" s="11">
        <v>5</v>
      </c>
      <c r="F10" s="29">
        <v>5</v>
      </c>
      <c r="G10" s="28">
        <v>5</v>
      </c>
      <c r="H10" s="11">
        <v>5</v>
      </c>
      <c r="I10" s="28">
        <v>5</v>
      </c>
      <c r="J10" s="28">
        <v>2.5</v>
      </c>
      <c r="K10" s="30">
        <v>5</v>
      </c>
      <c r="L10" s="28">
        <v>5</v>
      </c>
      <c r="M10" s="28">
        <v>4.5</v>
      </c>
      <c r="N10" s="30">
        <v>5</v>
      </c>
      <c r="O10" s="28">
        <v>4.5</v>
      </c>
      <c r="P10" s="28">
        <v>5</v>
      </c>
      <c r="Q10" s="28">
        <v>4</v>
      </c>
      <c r="R10" s="28">
        <v>3.5</v>
      </c>
      <c r="S10" s="28">
        <v>4.5</v>
      </c>
      <c r="T10" s="28">
        <v>5</v>
      </c>
      <c r="U10" s="28">
        <v>5</v>
      </c>
      <c r="V10" s="28">
        <v>4</v>
      </c>
      <c r="W10" s="28">
        <v>5</v>
      </c>
      <c r="X10" s="28">
        <v>5</v>
      </c>
      <c r="Y10" s="28">
        <v>5</v>
      </c>
      <c r="Z10" s="28">
        <v>4</v>
      </c>
      <c r="AA10" s="28">
        <v>4</v>
      </c>
      <c r="AB10" s="30">
        <v>5</v>
      </c>
      <c r="AC10" s="28">
        <v>3.5</v>
      </c>
      <c r="AD10" s="28">
        <v>4</v>
      </c>
      <c r="AE10" s="28">
        <v>5</v>
      </c>
      <c r="AF10" s="28">
        <v>5</v>
      </c>
      <c r="AG10" s="28">
        <f t="shared" si="0"/>
        <v>133</v>
      </c>
      <c r="AH10" s="13">
        <f t="shared" si="1"/>
        <v>0.91724137931034477</v>
      </c>
      <c r="AI10" s="10" t="s">
        <v>165</v>
      </c>
      <c r="AJ10" s="14"/>
    </row>
    <row r="11" spans="1:36" x14ac:dyDescent="0.2">
      <c r="A11" s="17" t="s">
        <v>79</v>
      </c>
      <c r="B11" s="18" t="s">
        <v>80</v>
      </c>
      <c r="C11" s="19">
        <v>2011</v>
      </c>
      <c r="D11" s="31">
        <v>4.5</v>
      </c>
      <c r="E11" s="11">
        <v>5</v>
      </c>
      <c r="F11" s="29">
        <v>5</v>
      </c>
      <c r="G11" s="28">
        <v>4</v>
      </c>
      <c r="H11" s="11">
        <v>5</v>
      </c>
      <c r="I11" s="28">
        <v>5</v>
      </c>
      <c r="J11" s="28">
        <v>3</v>
      </c>
      <c r="K11" s="30">
        <v>3</v>
      </c>
      <c r="L11" s="28">
        <v>4</v>
      </c>
      <c r="M11" s="28">
        <v>5</v>
      </c>
      <c r="N11" s="30">
        <v>5</v>
      </c>
      <c r="O11" s="28">
        <v>4.5</v>
      </c>
      <c r="P11" s="28">
        <v>5</v>
      </c>
      <c r="Q11" s="28">
        <v>2</v>
      </c>
      <c r="R11" s="28">
        <v>2</v>
      </c>
      <c r="S11" s="28">
        <v>5</v>
      </c>
      <c r="T11" s="28">
        <v>5</v>
      </c>
      <c r="U11" s="28">
        <v>5</v>
      </c>
      <c r="V11" s="28">
        <v>4</v>
      </c>
      <c r="W11" s="28">
        <v>5</v>
      </c>
      <c r="X11" s="28">
        <v>4.5</v>
      </c>
      <c r="Y11" s="28">
        <v>2.5</v>
      </c>
      <c r="Z11" s="28">
        <v>4</v>
      </c>
      <c r="AA11" s="28">
        <v>4</v>
      </c>
      <c r="AB11" s="30">
        <v>4</v>
      </c>
      <c r="AC11" s="28">
        <v>2.5</v>
      </c>
      <c r="AD11" s="28">
        <v>1</v>
      </c>
      <c r="AE11" s="28">
        <v>5</v>
      </c>
      <c r="AF11" s="28">
        <v>3</v>
      </c>
      <c r="AG11" s="28">
        <f t="shared" si="0"/>
        <v>116.5</v>
      </c>
      <c r="AH11" s="13">
        <f t="shared" si="1"/>
        <v>0.80344827586206902</v>
      </c>
      <c r="AI11" s="10" t="s">
        <v>80</v>
      </c>
      <c r="AJ11" s="14"/>
    </row>
    <row r="12" spans="1:36" x14ac:dyDescent="0.2">
      <c r="A12" s="17" t="s">
        <v>168</v>
      </c>
      <c r="B12" s="18" t="s">
        <v>167</v>
      </c>
      <c r="C12" s="19">
        <v>2009</v>
      </c>
      <c r="D12" s="31">
        <v>5</v>
      </c>
      <c r="E12" s="11">
        <v>5</v>
      </c>
      <c r="F12" s="29">
        <v>5</v>
      </c>
      <c r="G12" s="28">
        <v>5</v>
      </c>
      <c r="H12" s="11">
        <v>5</v>
      </c>
      <c r="I12" s="28">
        <v>5</v>
      </c>
      <c r="J12" s="28">
        <v>4</v>
      </c>
      <c r="K12" s="30">
        <v>2.5</v>
      </c>
      <c r="L12" s="28">
        <v>5</v>
      </c>
      <c r="M12" s="28">
        <v>4.5</v>
      </c>
      <c r="N12" s="30">
        <v>5</v>
      </c>
      <c r="O12" s="28">
        <v>4.5</v>
      </c>
      <c r="P12" s="28">
        <v>4</v>
      </c>
      <c r="Q12" s="28">
        <v>2</v>
      </c>
      <c r="R12" s="28">
        <v>2</v>
      </c>
      <c r="S12" s="28">
        <v>4.5</v>
      </c>
      <c r="T12" s="28">
        <v>5</v>
      </c>
      <c r="U12" s="28">
        <v>4</v>
      </c>
      <c r="V12" s="28">
        <v>4</v>
      </c>
      <c r="W12" s="28">
        <v>4.5</v>
      </c>
      <c r="X12" s="28">
        <v>4.5</v>
      </c>
      <c r="Y12" s="28">
        <v>3.5</v>
      </c>
      <c r="Z12" s="28">
        <v>2.5</v>
      </c>
      <c r="AA12" s="28">
        <v>4</v>
      </c>
      <c r="AB12" s="30">
        <v>2.5</v>
      </c>
      <c r="AC12" s="28">
        <v>2.5</v>
      </c>
      <c r="AD12" s="28">
        <v>2</v>
      </c>
      <c r="AE12" s="28">
        <v>4</v>
      </c>
      <c r="AF12" s="28">
        <v>2</v>
      </c>
      <c r="AG12" s="28">
        <f t="shared" si="0"/>
        <v>113</v>
      </c>
      <c r="AH12" s="13">
        <f t="shared" si="1"/>
        <v>0.77931034482758621</v>
      </c>
      <c r="AI12" s="10" t="s">
        <v>167</v>
      </c>
      <c r="AJ12" s="14"/>
    </row>
    <row r="13" spans="1:36" x14ac:dyDescent="0.2">
      <c r="A13" s="17" t="s">
        <v>186</v>
      </c>
      <c r="B13" s="18" t="s">
        <v>169</v>
      </c>
      <c r="C13" s="19">
        <v>2011</v>
      </c>
      <c r="D13" s="31">
        <v>5</v>
      </c>
      <c r="E13" s="11">
        <v>4</v>
      </c>
      <c r="F13" s="29">
        <v>4</v>
      </c>
      <c r="G13" s="28">
        <v>4</v>
      </c>
      <c r="H13" s="11">
        <v>5</v>
      </c>
      <c r="I13" s="28">
        <v>5</v>
      </c>
      <c r="J13" s="28">
        <v>3</v>
      </c>
      <c r="K13" s="30">
        <v>3</v>
      </c>
      <c r="L13" s="28">
        <v>4</v>
      </c>
      <c r="M13" s="28">
        <v>4</v>
      </c>
      <c r="N13" s="30">
        <v>4</v>
      </c>
      <c r="O13" s="28">
        <v>4</v>
      </c>
      <c r="P13" s="28">
        <v>1.5</v>
      </c>
      <c r="Q13" s="28">
        <v>2</v>
      </c>
      <c r="R13" s="28">
        <v>3</v>
      </c>
      <c r="S13" s="28">
        <v>4.5</v>
      </c>
      <c r="T13" s="28">
        <v>5</v>
      </c>
      <c r="U13" s="28">
        <v>4.5</v>
      </c>
      <c r="V13" s="28">
        <v>5</v>
      </c>
      <c r="W13" s="28">
        <v>5</v>
      </c>
      <c r="X13" s="28">
        <v>4.5</v>
      </c>
      <c r="Y13" s="28">
        <v>4.5</v>
      </c>
      <c r="Z13" s="28">
        <v>3.5</v>
      </c>
      <c r="AA13" s="28">
        <v>4.5</v>
      </c>
      <c r="AB13" s="11">
        <v>5</v>
      </c>
      <c r="AC13" s="28">
        <v>2.5</v>
      </c>
      <c r="AD13" s="28">
        <v>3</v>
      </c>
      <c r="AE13" s="28">
        <v>4</v>
      </c>
      <c r="AF13" s="28">
        <v>1</v>
      </c>
      <c r="AG13" s="28">
        <f t="shared" si="0"/>
        <v>112</v>
      </c>
      <c r="AH13" s="13">
        <f t="shared" si="1"/>
        <v>0.77241379310344827</v>
      </c>
      <c r="AI13" s="10" t="s">
        <v>169</v>
      </c>
      <c r="AJ13" s="14"/>
    </row>
    <row r="14" spans="1:36" x14ac:dyDescent="0.2">
      <c r="A14" s="17" t="s">
        <v>161</v>
      </c>
      <c r="B14" s="18" t="s">
        <v>173</v>
      </c>
      <c r="C14" s="19">
        <v>2011</v>
      </c>
      <c r="D14" s="31">
        <v>3</v>
      </c>
      <c r="E14" s="11">
        <v>4</v>
      </c>
      <c r="F14" s="11">
        <v>5</v>
      </c>
      <c r="G14" s="28">
        <v>5</v>
      </c>
      <c r="H14" s="11">
        <v>5</v>
      </c>
      <c r="I14" s="28">
        <v>5</v>
      </c>
      <c r="J14" s="28">
        <v>3.5</v>
      </c>
      <c r="K14" s="30">
        <v>3</v>
      </c>
      <c r="L14" s="28">
        <v>4</v>
      </c>
      <c r="M14" s="28">
        <v>4</v>
      </c>
      <c r="N14" s="30">
        <v>4.5</v>
      </c>
      <c r="O14" s="28">
        <v>4</v>
      </c>
      <c r="P14" s="28">
        <v>4.5</v>
      </c>
      <c r="Q14" s="28">
        <v>2</v>
      </c>
      <c r="R14" s="28">
        <v>2</v>
      </c>
      <c r="S14" s="28">
        <v>4</v>
      </c>
      <c r="T14" s="28">
        <v>4</v>
      </c>
      <c r="U14" s="28">
        <v>3</v>
      </c>
      <c r="V14" s="28">
        <v>2.5</v>
      </c>
      <c r="W14" s="28">
        <v>2</v>
      </c>
      <c r="X14" s="28">
        <v>3.5</v>
      </c>
      <c r="Y14" s="28">
        <v>1</v>
      </c>
      <c r="Z14" s="28">
        <v>2</v>
      </c>
      <c r="AA14" s="28">
        <v>3.5</v>
      </c>
      <c r="AB14" s="11">
        <v>2.5</v>
      </c>
      <c r="AC14" s="28">
        <v>2.5</v>
      </c>
      <c r="AD14" s="28">
        <v>1</v>
      </c>
      <c r="AE14" s="28">
        <v>5</v>
      </c>
      <c r="AF14" s="28">
        <v>1</v>
      </c>
      <c r="AG14" s="28">
        <f t="shared" si="0"/>
        <v>96</v>
      </c>
      <c r="AH14" s="13">
        <f t="shared" si="1"/>
        <v>0.66206896551724137</v>
      </c>
      <c r="AI14" s="10" t="s">
        <v>173</v>
      </c>
      <c r="AJ14" s="14"/>
    </row>
    <row r="15" spans="1:36" x14ac:dyDescent="0.2">
      <c r="A15" s="17" t="s">
        <v>175</v>
      </c>
      <c r="B15" s="18" t="s">
        <v>174</v>
      </c>
      <c r="C15" s="19">
        <v>2009</v>
      </c>
      <c r="D15" s="31">
        <v>5</v>
      </c>
      <c r="E15" s="11">
        <v>4.5</v>
      </c>
      <c r="F15" s="11">
        <v>5</v>
      </c>
      <c r="G15" s="28">
        <v>5</v>
      </c>
      <c r="H15" s="11">
        <v>5</v>
      </c>
      <c r="I15" s="28">
        <v>5</v>
      </c>
      <c r="J15" s="28">
        <v>2</v>
      </c>
      <c r="K15" s="30">
        <v>5</v>
      </c>
      <c r="L15" s="28">
        <v>5</v>
      </c>
      <c r="M15" s="28">
        <v>3.5</v>
      </c>
      <c r="N15" s="30">
        <v>5</v>
      </c>
      <c r="O15" s="28">
        <v>5</v>
      </c>
      <c r="P15" s="28">
        <v>4.5</v>
      </c>
      <c r="Q15" s="28">
        <v>3</v>
      </c>
      <c r="R15" s="28">
        <v>3</v>
      </c>
      <c r="S15" s="28">
        <v>5</v>
      </c>
      <c r="T15" s="28">
        <v>5</v>
      </c>
      <c r="U15" s="28">
        <v>4.5</v>
      </c>
      <c r="V15" s="28">
        <v>5</v>
      </c>
      <c r="W15" s="28">
        <v>4</v>
      </c>
      <c r="X15" s="28">
        <v>5</v>
      </c>
      <c r="Y15" s="28">
        <v>5</v>
      </c>
      <c r="Z15" s="28">
        <v>3</v>
      </c>
      <c r="AA15" s="28">
        <v>3</v>
      </c>
      <c r="AB15" s="11">
        <v>4.5</v>
      </c>
      <c r="AC15" s="28">
        <v>4</v>
      </c>
      <c r="AD15" s="28">
        <v>4</v>
      </c>
      <c r="AE15" s="28">
        <v>5</v>
      </c>
      <c r="AF15" s="28">
        <v>4</v>
      </c>
      <c r="AG15" s="28">
        <f t="shared" si="0"/>
        <v>126.5</v>
      </c>
      <c r="AH15" s="13">
        <f t="shared" si="1"/>
        <v>0.87241379310344824</v>
      </c>
      <c r="AI15" s="10" t="s">
        <v>174</v>
      </c>
      <c r="AJ15" s="14"/>
    </row>
    <row r="16" spans="1:36" x14ac:dyDescent="0.2">
      <c r="A16" s="17" t="s">
        <v>187</v>
      </c>
      <c r="B16" s="18" t="s">
        <v>29</v>
      </c>
      <c r="C16" s="19">
        <v>2012</v>
      </c>
      <c r="D16" s="31">
        <v>5</v>
      </c>
      <c r="E16" s="11">
        <v>4</v>
      </c>
      <c r="F16" s="11">
        <v>4</v>
      </c>
      <c r="G16" s="28">
        <v>4</v>
      </c>
      <c r="H16" s="11">
        <v>4</v>
      </c>
      <c r="I16" s="28">
        <v>4</v>
      </c>
      <c r="J16" s="28">
        <v>3.5</v>
      </c>
      <c r="K16" s="30">
        <v>4</v>
      </c>
      <c r="L16" s="28">
        <v>5</v>
      </c>
      <c r="M16" s="28">
        <v>4</v>
      </c>
      <c r="N16" s="30">
        <v>5</v>
      </c>
      <c r="O16" s="28">
        <v>5</v>
      </c>
      <c r="P16" s="28">
        <v>4</v>
      </c>
      <c r="Q16" s="28">
        <v>4.5</v>
      </c>
      <c r="R16" s="28">
        <v>4</v>
      </c>
      <c r="S16" s="28">
        <v>3.5</v>
      </c>
      <c r="T16" s="28">
        <v>5</v>
      </c>
      <c r="U16" s="28">
        <v>4</v>
      </c>
      <c r="V16" s="28">
        <v>4</v>
      </c>
      <c r="W16" s="28">
        <v>4</v>
      </c>
      <c r="X16" s="28">
        <v>4</v>
      </c>
      <c r="Y16" s="28">
        <v>3.5</v>
      </c>
      <c r="Z16" s="28">
        <v>3.5</v>
      </c>
      <c r="AA16" s="28">
        <v>3.5</v>
      </c>
      <c r="AB16" s="11">
        <v>2</v>
      </c>
      <c r="AC16" s="28">
        <v>2</v>
      </c>
      <c r="AD16" s="28">
        <v>4</v>
      </c>
      <c r="AE16" s="28">
        <v>2</v>
      </c>
      <c r="AF16" s="28">
        <v>4</v>
      </c>
      <c r="AG16" s="28">
        <f t="shared" si="0"/>
        <v>113</v>
      </c>
      <c r="AH16" s="13">
        <f t="shared" si="1"/>
        <v>0.77931034482758621</v>
      </c>
      <c r="AI16" s="10" t="s">
        <v>29</v>
      </c>
      <c r="AJ16" s="14" t="s">
        <v>210</v>
      </c>
    </row>
    <row r="17" spans="1:36" x14ac:dyDescent="0.2">
      <c r="A17" s="17" t="s">
        <v>192</v>
      </c>
      <c r="B17" s="18" t="s">
        <v>193</v>
      </c>
      <c r="C17" s="19">
        <v>2009</v>
      </c>
      <c r="D17" s="31">
        <v>4.5</v>
      </c>
      <c r="E17" s="11">
        <v>4.5</v>
      </c>
      <c r="F17" s="11">
        <v>5</v>
      </c>
      <c r="G17" s="28">
        <v>5</v>
      </c>
      <c r="H17" s="11">
        <v>4</v>
      </c>
      <c r="I17" s="28">
        <v>3</v>
      </c>
      <c r="J17" s="28">
        <v>4</v>
      </c>
      <c r="K17" s="30">
        <v>3.5</v>
      </c>
      <c r="L17" s="28">
        <v>3.5</v>
      </c>
      <c r="M17" s="28">
        <v>5</v>
      </c>
      <c r="N17" s="30">
        <v>4</v>
      </c>
      <c r="O17" s="28">
        <v>4</v>
      </c>
      <c r="P17" s="28">
        <v>4</v>
      </c>
      <c r="Q17" s="28">
        <v>3.5</v>
      </c>
      <c r="R17" s="28">
        <v>3.5</v>
      </c>
      <c r="S17" s="28">
        <v>4</v>
      </c>
      <c r="T17" s="28">
        <v>4</v>
      </c>
      <c r="U17" s="28">
        <v>3</v>
      </c>
      <c r="V17" s="28">
        <v>4</v>
      </c>
      <c r="W17" s="28">
        <v>4.5</v>
      </c>
      <c r="X17" s="28">
        <v>3.5</v>
      </c>
      <c r="Y17" s="28">
        <v>4.5</v>
      </c>
      <c r="Z17" s="28">
        <v>4</v>
      </c>
      <c r="AA17" s="28">
        <v>3.5</v>
      </c>
      <c r="AB17" s="11">
        <v>4</v>
      </c>
      <c r="AC17" s="28">
        <v>2</v>
      </c>
      <c r="AD17" s="28">
        <v>3</v>
      </c>
      <c r="AE17" s="28">
        <v>3</v>
      </c>
      <c r="AF17" s="28">
        <v>0</v>
      </c>
      <c r="AG17" s="28">
        <f t="shared" si="0"/>
        <v>108</v>
      </c>
      <c r="AH17" s="13">
        <f t="shared" si="1"/>
        <v>0.7448275862068966</v>
      </c>
      <c r="AI17" s="10" t="s">
        <v>193</v>
      </c>
      <c r="AJ17" s="14" t="s">
        <v>210</v>
      </c>
    </row>
    <row r="18" spans="1:36" x14ac:dyDescent="0.2">
      <c r="A18" s="17" t="s">
        <v>195</v>
      </c>
      <c r="B18" s="18" t="s">
        <v>194</v>
      </c>
      <c r="C18" s="19">
        <v>2009</v>
      </c>
      <c r="D18" s="31">
        <v>5</v>
      </c>
      <c r="E18" s="11">
        <v>4.5</v>
      </c>
      <c r="F18" s="11">
        <v>5</v>
      </c>
      <c r="G18" s="28">
        <v>5</v>
      </c>
      <c r="H18" s="11">
        <v>5</v>
      </c>
      <c r="I18" s="28">
        <v>4</v>
      </c>
      <c r="J18" s="28">
        <v>5</v>
      </c>
      <c r="K18" s="30">
        <v>5</v>
      </c>
      <c r="L18" s="28">
        <v>4.5</v>
      </c>
      <c r="M18" s="28">
        <v>5</v>
      </c>
      <c r="N18" s="30">
        <v>4.5</v>
      </c>
      <c r="O18" s="28">
        <v>5</v>
      </c>
      <c r="P18" s="28">
        <v>4</v>
      </c>
      <c r="Q18" s="28">
        <v>4.5</v>
      </c>
      <c r="R18" s="28">
        <v>4</v>
      </c>
      <c r="S18" s="28">
        <v>5</v>
      </c>
      <c r="T18" s="28">
        <v>5</v>
      </c>
      <c r="U18" s="28">
        <v>4</v>
      </c>
      <c r="V18" s="28">
        <v>5</v>
      </c>
      <c r="W18" s="28">
        <v>4</v>
      </c>
      <c r="X18" s="28">
        <v>4.5</v>
      </c>
      <c r="Y18" s="28">
        <v>4.5</v>
      </c>
      <c r="Z18" s="28">
        <v>4</v>
      </c>
      <c r="AA18" s="28">
        <v>4.5</v>
      </c>
      <c r="AB18" s="11">
        <v>4.5</v>
      </c>
      <c r="AC18" s="28">
        <v>2.5</v>
      </c>
      <c r="AD18" s="28">
        <v>3</v>
      </c>
      <c r="AE18" s="28">
        <v>4</v>
      </c>
      <c r="AF18" s="28">
        <v>0</v>
      </c>
      <c r="AG18" s="28">
        <f t="shared" si="0"/>
        <v>124.5</v>
      </c>
      <c r="AH18" s="13">
        <f t="shared" si="1"/>
        <v>0.85862068965517246</v>
      </c>
      <c r="AI18" s="10" t="s">
        <v>194</v>
      </c>
      <c r="AJ18" s="14" t="s">
        <v>210</v>
      </c>
    </row>
    <row r="19" spans="1:36" x14ac:dyDescent="0.2">
      <c r="A19" s="17" t="s">
        <v>208</v>
      </c>
      <c r="B19" s="18" t="s">
        <v>209</v>
      </c>
      <c r="C19" s="19">
        <v>2008</v>
      </c>
      <c r="D19" s="31">
        <v>4.5</v>
      </c>
      <c r="E19" s="11">
        <v>5</v>
      </c>
      <c r="F19" s="11">
        <v>5</v>
      </c>
      <c r="G19" s="28">
        <v>3.5</v>
      </c>
      <c r="H19" s="11">
        <v>4</v>
      </c>
      <c r="I19" s="28">
        <v>4</v>
      </c>
      <c r="J19" s="28">
        <v>2.5</v>
      </c>
      <c r="K19" s="30">
        <v>5</v>
      </c>
      <c r="L19" s="28">
        <v>5</v>
      </c>
      <c r="M19" s="28">
        <v>5</v>
      </c>
      <c r="N19" s="30">
        <v>5</v>
      </c>
      <c r="O19" s="28">
        <v>5</v>
      </c>
      <c r="P19" s="28">
        <v>5</v>
      </c>
      <c r="Q19" s="28">
        <v>4</v>
      </c>
      <c r="R19" s="28">
        <v>5</v>
      </c>
      <c r="S19" s="28">
        <v>5</v>
      </c>
      <c r="T19" s="28">
        <v>5</v>
      </c>
      <c r="U19" s="28">
        <v>3</v>
      </c>
      <c r="V19" s="28">
        <v>4</v>
      </c>
      <c r="W19" s="28">
        <v>4</v>
      </c>
      <c r="X19" s="28">
        <v>5</v>
      </c>
      <c r="Y19" s="28">
        <v>3.5</v>
      </c>
      <c r="Z19" s="28">
        <v>4</v>
      </c>
      <c r="AA19" s="28">
        <v>3</v>
      </c>
      <c r="AB19" s="11">
        <v>1</v>
      </c>
      <c r="AC19" s="28">
        <v>6</v>
      </c>
      <c r="AD19" s="28">
        <v>2</v>
      </c>
      <c r="AE19" s="28">
        <v>5</v>
      </c>
      <c r="AF19" s="28">
        <v>5</v>
      </c>
      <c r="AG19" s="28">
        <f t="shared" si="0"/>
        <v>123</v>
      </c>
      <c r="AH19" s="13">
        <f t="shared" si="1"/>
        <v>0.84827586206896555</v>
      </c>
      <c r="AI19" s="10" t="s">
        <v>209</v>
      </c>
      <c r="AJ19" s="14" t="s">
        <v>210</v>
      </c>
    </row>
    <row r="20" spans="1:36" x14ac:dyDescent="0.2">
      <c r="A20" s="17" t="s">
        <v>212</v>
      </c>
      <c r="B20" s="18" t="s">
        <v>213</v>
      </c>
      <c r="C20" s="19">
        <v>2010</v>
      </c>
      <c r="D20" s="31">
        <v>5</v>
      </c>
      <c r="E20" s="11">
        <v>5</v>
      </c>
      <c r="F20" s="11">
        <v>3</v>
      </c>
      <c r="G20" s="28">
        <v>3</v>
      </c>
      <c r="H20" s="11">
        <v>5</v>
      </c>
      <c r="I20" s="28">
        <v>5</v>
      </c>
      <c r="J20" s="28">
        <v>2</v>
      </c>
      <c r="K20" s="30">
        <v>5</v>
      </c>
      <c r="L20" s="28">
        <v>2</v>
      </c>
      <c r="M20" s="28">
        <v>5</v>
      </c>
      <c r="N20" s="30">
        <v>5</v>
      </c>
      <c r="O20" s="28">
        <v>5</v>
      </c>
      <c r="P20" s="28">
        <v>5</v>
      </c>
      <c r="Q20" s="28">
        <v>4</v>
      </c>
      <c r="R20" s="28">
        <v>4</v>
      </c>
      <c r="S20" s="28">
        <v>5</v>
      </c>
      <c r="T20" s="28">
        <v>5</v>
      </c>
      <c r="U20" s="28">
        <v>3</v>
      </c>
      <c r="V20" s="28">
        <v>3</v>
      </c>
      <c r="W20" s="28">
        <v>3</v>
      </c>
      <c r="X20" s="28">
        <v>5</v>
      </c>
      <c r="Y20" s="28">
        <v>2</v>
      </c>
      <c r="Z20" s="28">
        <v>3</v>
      </c>
      <c r="AA20" s="28">
        <v>0</v>
      </c>
      <c r="AB20" s="11">
        <v>5</v>
      </c>
      <c r="AC20" s="28">
        <v>3</v>
      </c>
      <c r="AD20" s="28">
        <v>1</v>
      </c>
      <c r="AE20" s="28">
        <v>5</v>
      </c>
      <c r="AF20" s="28">
        <v>2</v>
      </c>
      <c r="AG20" s="11">
        <f t="shared" si="0"/>
        <v>108</v>
      </c>
      <c r="AH20" s="13">
        <f t="shared" si="1"/>
        <v>0.7448275862068966</v>
      </c>
      <c r="AI20" s="10" t="s">
        <v>213</v>
      </c>
      <c r="AJ20" s="14" t="s">
        <v>210</v>
      </c>
    </row>
    <row r="21" spans="1:36" x14ac:dyDescent="0.2">
      <c r="A21" s="17" t="s">
        <v>214</v>
      </c>
      <c r="B21" s="18" t="s">
        <v>215</v>
      </c>
      <c r="C21" s="19">
        <v>2010</v>
      </c>
      <c r="D21" s="31">
        <v>5</v>
      </c>
      <c r="E21" s="11">
        <v>1</v>
      </c>
      <c r="F21" s="11">
        <v>3</v>
      </c>
      <c r="G21" s="28">
        <v>3</v>
      </c>
      <c r="H21" s="11">
        <v>5</v>
      </c>
      <c r="I21" s="28">
        <v>5</v>
      </c>
      <c r="J21" s="28">
        <v>2</v>
      </c>
      <c r="K21" s="30">
        <v>5</v>
      </c>
      <c r="L21" s="28">
        <v>2</v>
      </c>
      <c r="M21" s="28">
        <v>5</v>
      </c>
      <c r="N21" s="30">
        <v>5</v>
      </c>
      <c r="O21" s="28">
        <v>5</v>
      </c>
      <c r="P21" s="28">
        <v>5</v>
      </c>
      <c r="Q21" s="28">
        <v>4</v>
      </c>
      <c r="R21" s="28">
        <v>4</v>
      </c>
      <c r="S21" s="28">
        <v>0</v>
      </c>
      <c r="T21" s="28">
        <v>5</v>
      </c>
      <c r="U21" s="28">
        <v>2</v>
      </c>
      <c r="V21" s="28">
        <v>2</v>
      </c>
      <c r="W21" s="28">
        <v>3</v>
      </c>
      <c r="X21" s="28">
        <v>3</v>
      </c>
      <c r="Y21" s="28">
        <v>2</v>
      </c>
      <c r="Z21" s="28">
        <v>2</v>
      </c>
      <c r="AA21" s="28">
        <v>0</v>
      </c>
      <c r="AB21" s="11">
        <v>4</v>
      </c>
      <c r="AC21" s="28">
        <v>0</v>
      </c>
      <c r="AD21" s="28">
        <v>1</v>
      </c>
      <c r="AE21" s="28">
        <v>5</v>
      </c>
      <c r="AF21" s="28">
        <v>1</v>
      </c>
      <c r="AG21" s="11">
        <f t="shared" si="0"/>
        <v>89</v>
      </c>
      <c r="AH21" s="13">
        <f t="shared" si="1"/>
        <v>0.61379310344827587</v>
      </c>
      <c r="AI21" s="10" t="s">
        <v>215</v>
      </c>
      <c r="AJ21" s="14" t="s">
        <v>210</v>
      </c>
    </row>
    <row r="22" spans="1:36" x14ac:dyDescent="0.2">
      <c r="A22" s="3"/>
      <c r="B22" s="3"/>
      <c r="C22" s="3"/>
      <c r="D22" s="4"/>
      <c r="E22" s="5"/>
      <c r="F22" s="5"/>
      <c r="G22" s="4"/>
      <c r="H22" s="5"/>
      <c r="I22" s="4"/>
      <c r="J22" s="4"/>
      <c r="K22" s="6"/>
      <c r="L22" s="4"/>
      <c r="M22" s="4"/>
      <c r="N22" s="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"/>
      <c r="AC22" s="4"/>
      <c r="AD22" s="4"/>
      <c r="AE22" s="4"/>
      <c r="AF22" s="4"/>
      <c r="AG22" s="5"/>
    </row>
    <row r="23" spans="1:36" x14ac:dyDescent="0.2">
      <c r="A23" s="3"/>
      <c r="B23" s="3"/>
      <c r="M23" s="4"/>
    </row>
    <row r="24" spans="1:36" x14ac:dyDescent="0.2">
      <c r="A24" s="3"/>
      <c r="B24" s="3"/>
      <c r="M24" s="4"/>
    </row>
    <row r="25" spans="1:36" x14ac:dyDescent="0.2">
      <c r="A25" s="3"/>
      <c r="B25" s="3"/>
    </row>
    <row r="26" spans="1:36" x14ac:dyDescent="0.2">
      <c r="A26" s="3"/>
      <c r="B26" s="3"/>
    </row>
  </sheetData>
  <sheetProtection algorithmName="SHA-512" hashValue="vYFQ9LjqiBSFA6t5HzApJhzRi/78t2Lw6rUjKYoGtDtOtXV/jTYiKk8ubWnqTKL+ROTarL3Vzx68l/IaOBbo1A==" saltValue="8I8PmeoeQOZmOYH6gYdL2Q==" spinCount="100000" sheet="1" objects="1" scenarios="1"/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AG2:AG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K32"/>
  <sheetViews>
    <sheetView workbookViewId="0">
      <selection activeCell="E21" sqref="E21"/>
    </sheetView>
  </sheetViews>
  <sheetFormatPr baseColWidth="10" defaultRowHeight="15" x14ac:dyDescent="0.2"/>
  <cols>
    <col min="1" max="1" width="14.1640625" customWidth="1"/>
    <col min="3" max="3" width="5.6640625" customWidth="1"/>
    <col min="4" max="4" width="9.1640625" customWidth="1"/>
    <col min="5" max="5" width="8.83203125" customWidth="1"/>
    <col min="6" max="6" width="9.5" customWidth="1"/>
    <col min="7" max="7" width="9.6640625" customWidth="1"/>
    <col min="8" max="8" width="8.5" customWidth="1"/>
    <col min="9" max="9" width="8.33203125" customWidth="1"/>
    <col min="10" max="10" width="7" customWidth="1"/>
    <col min="11" max="11" width="9.33203125" customWidth="1"/>
    <col min="12" max="12" width="6.6640625" customWidth="1"/>
    <col min="13" max="14" width="8" customWidth="1"/>
    <col min="15" max="15" width="9" customWidth="1"/>
    <col min="16" max="16" width="9.1640625" customWidth="1"/>
    <col min="17" max="17" width="9.5" customWidth="1"/>
    <col min="18" max="18" width="9.33203125" customWidth="1"/>
    <col min="19" max="19" width="7.83203125" customWidth="1"/>
    <col min="20" max="20" width="11" customWidth="1"/>
    <col min="21" max="21" width="7.83203125" customWidth="1"/>
    <col min="22" max="22" width="8" customWidth="1"/>
    <col min="23" max="23" width="9.5" customWidth="1"/>
    <col min="24" max="24" width="9.83203125" customWidth="1"/>
    <col min="25" max="26" width="11.33203125" customWidth="1"/>
    <col min="27" max="27" width="6.33203125" customWidth="1"/>
    <col min="28" max="28" width="6.6640625" customWidth="1"/>
    <col min="29" max="30" width="8.33203125" customWidth="1"/>
    <col min="31" max="31" width="7.33203125" customWidth="1"/>
    <col min="32" max="32" width="9.33203125" customWidth="1"/>
    <col min="33" max="33" width="9" customWidth="1"/>
    <col min="37" max="37" width="19.1640625" customWidth="1"/>
  </cols>
  <sheetData>
    <row r="1" spans="1:37" ht="60" x14ac:dyDescent="0.2">
      <c r="A1" s="20" t="s">
        <v>0</v>
      </c>
      <c r="B1" s="20" t="s">
        <v>1</v>
      </c>
      <c r="C1" s="20" t="s">
        <v>2</v>
      </c>
      <c r="D1" s="21" t="s">
        <v>86</v>
      </c>
      <c r="E1" s="21" t="s">
        <v>87</v>
      </c>
      <c r="F1" s="21" t="s">
        <v>88</v>
      </c>
      <c r="G1" s="21" t="s">
        <v>89</v>
      </c>
      <c r="H1" s="21" t="s">
        <v>90</v>
      </c>
      <c r="I1" s="21" t="s">
        <v>91</v>
      </c>
      <c r="J1" s="21" t="s">
        <v>92</v>
      </c>
      <c r="K1" s="21" t="s">
        <v>93</v>
      </c>
      <c r="L1" s="21" t="s">
        <v>94</v>
      </c>
      <c r="M1" s="21" t="s">
        <v>95</v>
      </c>
      <c r="N1" s="21" t="s">
        <v>96</v>
      </c>
      <c r="O1" s="21" t="s">
        <v>97</v>
      </c>
      <c r="P1" s="21" t="s">
        <v>98</v>
      </c>
      <c r="Q1" s="21" t="s">
        <v>100</v>
      </c>
      <c r="R1" s="21" t="s">
        <v>99</v>
      </c>
      <c r="S1" s="21" t="s">
        <v>101</v>
      </c>
      <c r="T1" s="21" t="s">
        <v>102</v>
      </c>
      <c r="U1" s="21" t="s">
        <v>103</v>
      </c>
      <c r="V1" s="21" t="s">
        <v>104</v>
      </c>
      <c r="W1" s="21" t="s">
        <v>105</v>
      </c>
      <c r="X1" s="21" t="s">
        <v>106</v>
      </c>
      <c r="Y1" s="21" t="s">
        <v>107</v>
      </c>
      <c r="Z1" s="21" t="s">
        <v>108</v>
      </c>
      <c r="AA1" s="21" t="s">
        <v>109</v>
      </c>
      <c r="AB1" s="21" t="s">
        <v>110</v>
      </c>
      <c r="AC1" s="21" t="s">
        <v>111</v>
      </c>
      <c r="AD1" s="21" t="s">
        <v>112</v>
      </c>
      <c r="AE1" s="21" t="s">
        <v>9</v>
      </c>
      <c r="AF1" s="21" t="s">
        <v>10</v>
      </c>
      <c r="AG1" s="21" t="s">
        <v>113</v>
      </c>
      <c r="AH1" s="21" t="s">
        <v>21</v>
      </c>
      <c r="AI1" s="21" t="s">
        <v>185</v>
      </c>
      <c r="AJ1" s="21" t="s">
        <v>0</v>
      </c>
      <c r="AK1" s="21" t="s">
        <v>196</v>
      </c>
    </row>
    <row r="2" spans="1:37" x14ac:dyDescent="0.2">
      <c r="A2" s="17" t="s">
        <v>114</v>
      </c>
      <c r="B2" s="18" t="s">
        <v>115</v>
      </c>
      <c r="C2" s="19">
        <v>2008</v>
      </c>
      <c r="D2" s="16">
        <v>5</v>
      </c>
      <c r="E2" s="11">
        <v>4.5</v>
      </c>
      <c r="F2" s="23">
        <v>5</v>
      </c>
      <c r="G2" s="23">
        <v>5</v>
      </c>
      <c r="H2" s="23">
        <v>5</v>
      </c>
      <c r="I2" s="23">
        <v>5</v>
      </c>
      <c r="J2" s="23">
        <v>3.5</v>
      </c>
      <c r="K2" s="23">
        <v>4</v>
      </c>
      <c r="L2" s="23">
        <v>4</v>
      </c>
      <c r="M2" s="23">
        <v>5</v>
      </c>
      <c r="N2" s="23">
        <v>5</v>
      </c>
      <c r="O2" s="23">
        <v>5</v>
      </c>
      <c r="P2" s="23">
        <v>5</v>
      </c>
      <c r="Q2" s="23">
        <v>3.5</v>
      </c>
      <c r="R2" s="23">
        <v>3.5</v>
      </c>
      <c r="S2" s="23">
        <v>5</v>
      </c>
      <c r="T2" s="23">
        <v>4.5</v>
      </c>
      <c r="U2" s="23">
        <v>4.5</v>
      </c>
      <c r="V2" s="23">
        <v>5</v>
      </c>
      <c r="W2" s="23">
        <v>3.5</v>
      </c>
      <c r="X2" s="23">
        <v>5</v>
      </c>
      <c r="Y2" s="23">
        <v>1.5</v>
      </c>
      <c r="Z2" s="23">
        <v>3.5</v>
      </c>
      <c r="AA2" s="23">
        <v>3</v>
      </c>
      <c r="AB2" s="23">
        <v>3.5</v>
      </c>
      <c r="AC2" s="23">
        <v>4</v>
      </c>
      <c r="AD2" s="23">
        <v>4.5</v>
      </c>
      <c r="AE2" s="23">
        <v>2</v>
      </c>
      <c r="AF2" s="23">
        <v>5</v>
      </c>
      <c r="AG2" s="23">
        <v>2</v>
      </c>
      <c r="AH2" s="24">
        <f>SUM(D2:AG2)</f>
        <v>124.5</v>
      </c>
      <c r="AI2" s="13">
        <f>AH2/150</f>
        <v>0.83</v>
      </c>
      <c r="AJ2" s="10" t="s">
        <v>115</v>
      </c>
      <c r="AK2" s="14"/>
    </row>
    <row r="3" spans="1:37" x14ac:dyDescent="0.2">
      <c r="A3" s="17" t="s">
        <v>116</v>
      </c>
      <c r="B3" s="18" t="s">
        <v>117</v>
      </c>
      <c r="C3" s="19">
        <v>2008</v>
      </c>
      <c r="D3" s="16">
        <v>4.5</v>
      </c>
      <c r="E3" s="11">
        <v>4.5</v>
      </c>
      <c r="F3" s="11">
        <v>5</v>
      </c>
      <c r="G3" s="11">
        <v>4</v>
      </c>
      <c r="H3" s="11">
        <v>5</v>
      </c>
      <c r="I3" s="11">
        <v>4</v>
      </c>
      <c r="J3" s="11">
        <v>2.5</v>
      </c>
      <c r="K3" s="11">
        <v>5</v>
      </c>
      <c r="L3" s="11">
        <v>4</v>
      </c>
      <c r="M3" s="11">
        <v>4.5</v>
      </c>
      <c r="N3" s="11">
        <v>5</v>
      </c>
      <c r="O3" s="11">
        <v>5</v>
      </c>
      <c r="P3" s="11">
        <v>5</v>
      </c>
      <c r="Q3" s="11">
        <v>3</v>
      </c>
      <c r="R3" s="11">
        <v>3</v>
      </c>
      <c r="S3" s="11">
        <v>4.5</v>
      </c>
      <c r="T3" s="11">
        <v>4.5</v>
      </c>
      <c r="U3" s="11">
        <v>4.5</v>
      </c>
      <c r="V3" s="11">
        <v>4</v>
      </c>
      <c r="W3" s="11">
        <v>3.5</v>
      </c>
      <c r="X3" s="11">
        <v>5</v>
      </c>
      <c r="Y3" s="23">
        <v>2.5</v>
      </c>
      <c r="Z3" s="23">
        <v>3</v>
      </c>
      <c r="AA3" s="23">
        <v>4.5</v>
      </c>
      <c r="AB3" s="23">
        <v>4</v>
      </c>
      <c r="AC3" s="23">
        <v>3.5</v>
      </c>
      <c r="AD3" s="23">
        <v>4</v>
      </c>
      <c r="AE3" s="23">
        <v>2</v>
      </c>
      <c r="AF3" s="23">
        <v>5</v>
      </c>
      <c r="AG3" s="23">
        <v>2</v>
      </c>
      <c r="AH3" s="24">
        <f t="shared" ref="AH3:AH31" si="0">SUM(D3:AG3)</f>
        <v>120.5</v>
      </c>
      <c r="AI3" s="13">
        <f t="shared" ref="AI3:AI31" si="1">AH3/150</f>
        <v>0.80333333333333334</v>
      </c>
      <c r="AJ3" s="10" t="s">
        <v>117</v>
      </c>
      <c r="AK3" s="14"/>
    </row>
    <row r="4" spans="1:37" x14ac:dyDescent="0.2">
      <c r="A4" s="17" t="s">
        <v>11</v>
      </c>
      <c r="B4" s="18" t="s">
        <v>12</v>
      </c>
      <c r="C4" s="19">
        <v>2007</v>
      </c>
      <c r="D4" s="16">
        <v>5</v>
      </c>
      <c r="E4" s="11">
        <v>5</v>
      </c>
      <c r="F4" s="11">
        <v>5</v>
      </c>
      <c r="G4" s="11">
        <v>5</v>
      </c>
      <c r="H4" s="11">
        <v>5</v>
      </c>
      <c r="I4" s="11">
        <v>5</v>
      </c>
      <c r="J4" s="11">
        <v>4</v>
      </c>
      <c r="K4" s="11">
        <v>5</v>
      </c>
      <c r="L4" s="11">
        <v>5</v>
      </c>
      <c r="M4" s="11">
        <v>5</v>
      </c>
      <c r="N4" s="11">
        <v>5</v>
      </c>
      <c r="O4" s="11">
        <v>5</v>
      </c>
      <c r="P4" s="11">
        <v>5</v>
      </c>
      <c r="Q4" s="11">
        <v>4</v>
      </c>
      <c r="R4" s="11">
        <v>5</v>
      </c>
      <c r="S4" s="11">
        <v>5</v>
      </c>
      <c r="T4" s="11">
        <v>5</v>
      </c>
      <c r="U4" s="11">
        <v>5</v>
      </c>
      <c r="V4" s="11">
        <v>5</v>
      </c>
      <c r="W4" s="11">
        <v>5</v>
      </c>
      <c r="X4" s="11">
        <v>5</v>
      </c>
      <c r="Y4" s="23">
        <v>3.5</v>
      </c>
      <c r="Z4" s="23">
        <v>4.5</v>
      </c>
      <c r="AA4" s="23">
        <v>5</v>
      </c>
      <c r="AB4" s="23">
        <v>5</v>
      </c>
      <c r="AC4" s="23">
        <v>5</v>
      </c>
      <c r="AD4" s="23">
        <v>5</v>
      </c>
      <c r="AE4" s="23">
        <v>4</v>
      </c>
      <c r="AF4" s="23">
        <v>4</v>
      </c>
      <c r="AG4" s="23">
        <v>2</v>
      </c>
      <c r="AH4" s="24">
        <f t="shared" si="0"/>
        <v>141</v>
      </c>
      <c r="AI4" s="13">
        <f t="shared" si="1"/>
        <v>0.94</v>
      </c>
      <c r="AJ4" s="10" t="s">
        <v>12</v>
      </c>
      <c r="AK4" s="14"/>
    </row>
    <row r="5" spans="1:37" x14ac:dyDescent="0.2">
      <c r="A5" s="17" t="s">
        <v>62</v>
      </c>
      <c r="B5" s="18" t="s">
        <v>63</v>
      </c>
      <c r="C5" s="19">
        <v>2009</v>
      </c>
      <c r="D5" s="16">
        <v>5</v>
      </c>
      <c r="E5" s="11">
        <v>4</v>
      </c>
      <c r="F5" s="11">
        <v>5</v>
      </c>
      <c r="G5" s="11">
        <v>5</v>
      </c>
      <c r="H5" s="11">
        <v>5</v>
      </c>
      <c r="I5" s="11">
        <v>5</v>
      </c>
      <c r="J5" s="11">
        <v>4</v>
      </c>
      <c r="K5" s="11">
        <v>4</v>
      </c>
      <c r="L5" s="11">
        <v>4</v>
      </c>
      <c r="M5" s="11">
        <v>4.5</v>
      </c>
      <c r="N5" s="11">
        <v>5</v>
      </c>
      <c r="O5" s="11">
        <v>5</v>
      </c>
      <c r="P5" s="11">
        <v>5</v>
      </c>
      <c r="Q5" s="11">
        <v>4</v>
      </c>
      <c r="R5" s="11">
        <v>4</v>
      </c>
      <c r="S5" s="11">
        <v>5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23">
        <v>2.5</v>
      </c>
      <c r="Z5" s="23">
        <v>4</v>
      </c>
      <c r="AA5" s="23">
        <v>5</v>
      </c>
      <c r="AB5" s="23">
        <v>4.5</v>
      </c>
      <c r="AC5" s="23">
        <v>4</v>
      </c>
      <c r="AD5" s="23">
        <v>4.5</v>
      </c>
      <c r="AE5" s="23">
        <v>4</v>
      </c>
      <c r="AF5" s="23">
        <v>5</v>
      </c>
      <c r="AG5" s="23">
        <v>5</v>
      </c>
      <c r="AH5" s="24">
        <f t="shared" si="0"/>
        <v>137</v>
      </c>
      <c r="AI5" s="13">
        <f t="shared" si="1"/>
        <v>0.91333333333333333</v>
      </c>
      <c r="AJ5" s="10" t="s">
        <v>63</v>
      </c>
      <c r="AK5" s="14"/>
    </row>
    <row r="6" spans="1:37" x14ac:dyDescent="0.2">
      <c r="A6" s="17" t="s">
        <v>118</v>
      </c>
      <c r="B6" s="18" t="s">
        <v>119</v>
      </c>
      <c r="C6" s="25">
        <v>2007</v>
      </c>
      <c r="D6" s="16">
        <v>5</v>
      </c>
      <c r="E6" s="11">
        <v>5</v>
      </c>
      <c r="F6" s="11">
        <v>4</v>
      </c>
      <c r="G6" s="11">
        <v>5</v>
      </c>
      <c r="H6" s="11">
        <v>5</v>
      </c>
      <c r="I6" s="11">
        <v>5</v>
      </c>
      <c r="J6" s="11">
        <v>4.5</v>
      </c>
      <c r="K6" s="11">
        <v>4.5</v>
      </c>
      <c r="L6" s="11">
        <v>4</v>
      </c>
      <c r="M6" s="11">
        <v>3</v>
      </c>
      <c r="N6" s="11">
        <v>4.5</v>
      </c>
      <c r="O6" s="11">
        <v>5</v>
      </c>
      <c r="P6" s="11">
        <v>5</v>
      </c>
      <c r="Q6" s="11">
        <v>4</v>
      </c>
      <c r="R6" s="11">
        <v>4</v>
      </c>
      <c r="S6" s="11">
        <v>5</v>
      </c>
      <c r="T6" s="11">
        <v>4</v>
      </c>
      <c r="U6" s="11">
        <v>4.5</v>
      </c>
      <c r="V6" s="11">
        <v>5</v>
      </c>
      <c r="W6" s="11">
        <v>4</v>
      </c>
      <c r="X6" s="11">
        <v>5</v>
      </c>
      <c r="Y6" s="23">
        <v>1</v>
      </c>
      <c r="Z6" s="23">
        <v>4</v>
      </c>
      <c r="AA6" s="23">
        <v>3.5</v>
      </c>
      <c r="AB6" s="23">
        <v>3.5</v>
      </c>
      <c r="AC6" s="23">
        <v>4.5</v>
      </c>
      <c r="AD6" s="23">
        <v>4.5</v>
      </c>
      <c r="AE6" s="23">
        <v>4</v>
      </c>
      <c r="AF6" s="23">
        <v>4</v>
      </c>
      <c r="AG6" s="23">
        <v>5</v>
      </c>
      <c r="AH6" s="24">
        <f t="shared" si="0"/>
        <v>129</v>
      </c>
      <c r="AI6" s="13">
        <f t="shared" si="1"/>
        <v>0.86</v>
      </c>
      <c r="AJ6" s="10" t="s">
        <v>119</v>
      </c>
      <c r="AK6" s="14" t="s">
        <v>211</v>
      </c>
    </row>
    <row r="7" spans="1:37" x14ac:dyDescent="0.2">
      <c r="A7" s="17" t="s">
        <v>122</v>
      </c>
      <c r="B7" s="18" t="s">
        <v>123</v>
      </c>
      <c r="C7" s="19">
        <v>2007</v>
      </c>
      <c r="D7" s="16">
        <v>5</v>
      </c>
      <c r="E7" s="11">
        <v>4.5</v>
      </c>
      <c r="F7" s="11">
        <v>5</v>
      </c>
      <c r="G7" s="11">
        <v>5</v>
      </c>
      <c r="H7" s="11">
        <v>5</v>
      </c>
      <c r="I7" s="11">
        <v>5</v>
      </c>
      <c r="J7" s="11">
        <v>4</v>
      </c>
      <c r="K7" s="11">
        <v>4</v>
      </c>
      <c r="L7" s="11">
        <v>4</v>
      </c>
      <c r="M7" s="11">
        <v>5</v>
      </c>
      <c r="N7" s="11">
        <v>5</v>
      </c>
      <c r="O7" s="11">
        <v>4.5</v>
      </c>
      <c r="P7" s="11">
        <v>5</v>
      </c>
      <c r="Q7" s="11">
        <v>4</v>
      </c>
      <c r="R7" s="11">
        <v>4</v>
      </c>
      <c r="S7" s="11">
        <v>5</v>
      </c>
      <c r="T7" s="11">
        <v>4.5</v>
      </c>
      <c r="U7" s="11">
        <v>5</v>
      </c>
      <c r="V7" s="11">
        <v>5</v>
      </c>
      <c r="W7" s="11">
        <v>5</v>
      </c>
      <c r="X7" s="11">
        <v>5</v>
      </c>
      <c r="Y7" s="23">
        <v>3</v>
      </c>
      <c r="Z7" s="23">
        <v>3.5</v>
      </c>
      <c r="AA7" s="23">
        <v>5</v>
      </c>
      <c r="AB7" s="23">
        <v>5</v>
      </c>
      <c r="AC7" s="23">
        <v>4</v>
      </c>
      <c r="AD7" s="23">
        <v>3</v>
      </c>
      <c r="AE7" s="23">
        <v>1</v>
      </c>
      <c r="AF7" s="23">
        <v>5</v>
      </c>
      <c r="AG7" s="23">
        <v>2</v>
      </c>
      <c r="AH7" s="24">
        <f t="shared" si="0"/>
        <v>130</v>
      </c>
      <c r="AI7" s="13">
        <f t="shared" si="1"/>
        <v>0.8666666666666667</v>
      </c>
      <c r="AJ7" s="10" t="s">
        <v>123</v>
      </c>
      <c r="AK7" s="14"/>
    </row>
    <row r="8" spans="1:37" x14ac:dyDescent="0.2">
      <c r="A8" s="17" t="s">
        <v>7</v>
      </c>
      <c r="B8" s="18" t="s">
        <v>8</v>
      </c>
      <c r="C8" s="19">
        <v>2008</v>
      </c>
      <c r="D8" s="16">
        <v>5</v>
      </c>
      <c r="E8" s="11">
        <v>4.5</v>
      </c>
      <c r="F8" s="11">
        <v>5</v>
      </c>
      <c r="G8" s="11">
        <v>5</v>
      </c>
      <c r="H8" s="11">
        <v>5</v>
      </c>
      <c r="I8" s="11">
        <v>5</v>
      </c>
      <c r="J8" s="11">
        <v>4.5</v>
      </c>
      <c r="K8" s="11">
        <v>4</v>
      </c>
      <c r="L8" s="11">
        <v>4</v>
      </c>
      <c r="M8" s="11">
        <v>4.5</v>
      </c>
      <c r="N8" s="11">
        <v>4.5</v>
      </c>
      <c r="O8" s="11">
        <v>5</v>
      </c>
      <c r="P8" s="11">
        <v>5</v>
      </c>
      <c r="Q8" s="11">
        <v>4</v>
      </c>
      <c r="R8" s="11">
        <v>4</v>
      </c>
      <c r="S8" s="11">
        <v>5</v>
      </c>
      <c r="T8" s="11">
        <v>5</v>
      </c>
      <c r="U8" s="11">
        <v>4</v>
      </c>
      <c r="V8" s="11">
        <v>5</v>
      </c>
      <c r="W8" s="11">
        <v>4.5</v>
      </c>
      <c r="X8" s="11">
        <v>4.5</v>
      </c>
      <c r="Y8" s="23">
        <v>2</v>
      </c>
      <c r="Z8" s="23">
        <v>5</v>
      </c>
      <c r="AA8" s="23">
        <v>3.5</v>
      </c>
      <c r="AB8" s="23">
        <v>3.5</v>
      </c>
      <c r="AC8" s="23">
        <v>4.5</v>
      </c>
      <c r="AD8" s="23">
        <v>4.5</v>
      </c>
      <c r="AE8" s="23">
        <v>2</v>
      </c>
      <c r="AF8" s="23">
        <v>5</v>
      </c>
      <c r="AG8" s="23">
        <v>4</v>
      </c>
      <c r="AH8" s="24">
        <f t="shared" si="0"/>
        <v>131</v>
      </c>
      <c r="AI8" s="13">
        <f t="shared" si="1"/>
        <v>0.87333333333333329</v>
      </c>
      <c r="AJ8" s="10" t="s">
        <v>8</v>
      </c>
      <c r="AK8" s="14"/>
    </row>
    <row r="9" spans="1:37" x14ac:dyDescent="0.2">
      <c r="A9" s="17" t="s">
        <v>176</v>
      </c>
      <c r="B9" s="18" t="s">
        <v>177</v>
      </c>
      <c r="C9" s="19">
        <v>2008</v>
      </c>
      <c r="D9" s="16">
        <v>5</v>
      </c>
      <c r="E9" s="11">
        <v>4</v>
      </c>
      <c r="F9" s="11">
        <v>5</v>
      </c>
      <c r="G9" s="11">
        <v>5</v>
      </c>
      <c r="H9" s="11">
        <v>5</v>
      </c>
      <c r="I9" s="11">
        <v>5</v>
      </c>
      <c r="J9" s="11">
        <v>4</v>
      </c>
      <c r="K9" s="11">
        <v>4</v>
      </c>
      <c r="L9" s="11">
        <v>4</v>
      </c>
      <c r="M9" s="11">
        <v>4</v>
      </c>
      <c r="N9" s="11">
        <v>5</v>
      </c>
      <c r="O9" s="11">
        <v>4.5</v>
      </c>
      <c r="P9" s="11">
        <v>5</v>
      </c>
      <c r="Q9" s="11">
        <v>4</v>
      </c>
      <c r="R9" s="11">
        <v>3.5</v>
      </c>
      <c r="S9" s="11">
        <v>5</v>
      </c>
      <c r="T9" s="11">
        <v>5</v>
      </c>
      <c r="U9" s="11">
        <v>5</v>
      </c>
      <c r="V9" s="11">
        <v>4</v>
      </c>
      <c r="W9" s="11">
        <v>3</v>
      </c>
      <c r="X9" s="11">
        <v>5</v>
      </c>
      <c r="Y9" s="23">
        <v>1.5</v>
      </c>
      <c r="Z9" s="23">
        <v>3.5</v>
      </c>
      <c r="AA9" s="23">
        <v>3</v>
      </c>
      <c r="AB9" s="23">
        <v>3.5</v>
      </c>
      <c r="AC9" s="23">
        <v>1.5</v>
      </c>
      <c r="AD9" s="23">
        <v>3.5</v>
      </c>
      <c r="AE9" s="23">
        <v>3</v>
      </c>
      <c r="AF9" s="23">
        <v>5</v>
      </c>
      <c r="AG9" s="23">
        <v>2</v>
      </c>
      <c r="AH9" s="24">
        <f t="shared" si="0"/>
        <v>120.5</v>
      </c>
      <c r="AI9" s="13">
        <f t="shared" si="1"/>
        <v>0.80333333333333334</v>
      </c>
      <c r="AJ9" s="10" t="s">
        <v>177</v>
      </c>
      <c r="AK9" s="14"/>
    </row>
    <row r="10" spans="1:37" x14ac:dyDescent="0.2">
      <c r="A10" s="17" t="s">
        <v>178</v>
      </c>
      <c r="B10" s="18" t="s">
        <v>179</v>
      </c>
      <c r="C10" s="26">
        <v>2008</v>
      </c>
      <c r="D10" s="16">
        <v>5</v>
      </c>
      <c r="E10" s="11">
        <v>4.5</v>
      </c>
      <c r="F10" s="11">
        <v>4</v>
      </c>
      <c r="G10" s="11">
        <v>3</v>
      </c>
      <c r="H10" s="11">
        <v>5</v>
      </c>
      <c r="I10" s="11">
        <v>5</v>
      </c>
      <c r="J10" s="11">
        <v>3.5</v>
      </c>
      <c r="K10" s="11">
        <v>3.5</v>
      </c>
      <c r="L10" s="11">
        <v>4</v>
      </c>
      <c r="M10" s="11">
        <v>4</v>
      </c>
      <c r="N10" s="11">
        <v>5</v>
      </c>
      <c r="O10" s="11">
        <v>5</v>
      </c>
      <c r="P10" s="11">
        <v>5</v>
      </c>
      <c r="Q10" s="11">
        <v>3</v>
      </c>
      <c r="R10" s="11">
        <v>3</v>
      </c>
      <c r="S10" s="11">
        <v>5</v>
      </c>
      <c r="T10" s="11">
        <v>4.5</v>
      </c>
      <c r="U10" s="11">
        <v>4</v>
      </c>
      <c r="V10" s="11">
        <v>4.5</v>
      </c>
      <c r="W10" s="11">
        <v>4.5</v>
      </c>
      <c r="X10" s="11">
        <v>5</v>
      </c>
      <c r="Y10" s="23">
        <v>1</v>
      </c>
      <c r="Z10" s="23">
        <v>4.5</v>
      </c>
      <c r="AA10" s="23">
        <v>4</v>
      </c>
      <c r="AB10" s="23">
        <v>3.5</v>
      </c>
      <c r="AC10" s="23">
        <v>5</v>
      </c>
      <c r="AD10" s="23">
        <v>4.5</v>
      </c>
      <c r="AE10" s="23">
        <v>2</v>
      </c>
      <c r="AF10" s="23">
        <v>5</v>
      </c>
      <c r="AG10" s="23">
        <v>2</v>
      </c>
      <c r="AH10" s="24">
        <f t="shared" si="0"/>
        <v>121.5</v>
      </c>
      <c r="AI10" s="13">
        <f t="shared" si="1"/>
        <v>0.81</v>
      </c>
      <c r="AJ10" s="10" t="s">
        <v>179</v>
      </c>
      <c r="AK10" s="14"/>
    </row>
    <row r="11" spans="1:37" x14ac:dyDescent="0.2">
      <c r="A11" s="17" t="s">
        <v>5</v>
      </c>
      <c r="B11" s="18" t="s">
        <v>6</v>
      </c>
      <c r="C11" s="19">
        <v>2008</v>
      </c>
      <c r="D11" s="16">
        <v>5</v>
      </c>
      <c r="E11" s="11">
        <v>4.5</v>
      </c>
      <c r="F11" s="11">
        <v>4</v>
      </c>
      <c r="G11" s="11">
        <v>4</v>
      </c>
      <c r="H11" s="11">
        <v>5</v>
      </c>
      <c r="I11" s="11">
        <v>5</v>
      </c>
      <c r="J11" s="11">
        <v>4.5</v>
      </c>
      <c r="K11" s="11">
        <v>5</v>
      </c>
      <c r="L11" s="11">
        <v>4</v>
      </c>
      <c r="M11" s="11">
        <v>5</v>
      </c>
      <c r="N11" s="11">
        <v>4.5</v>
      </c>
      <c r="O11" s="11">
        <v>5</v>
      </c>
      <c r="P11" s="11">
        <v>5</v>
      </c>
      <c r="Q11" s="11">
        <v>4</v>
      </c>
      <c r="R11" s="11">
        <v>4</v>
      </c>
      <c r="S11" s="11">
        <v>5</v>
      </c>
      <c r="T11" s="11">
        <v>5</v>
      </c>
      <c r="U11" s="11">
        <v>5</v>
      </c>
      <c r="V11" s="11">
        <v>5</v>
      </c>
      <c r="W11" s="11">
        <v>5</v>
      </c>
      <c r="X11" s="11">
        <v>5</v>
      </c>
      <c r="Y11" s="23">
        <v>2.5</v>
      </c>
      <c r="Z11" s="23">
        <v>4.5</v>
      </c>
      <c r="AA11" s="23">
        <v>4</v>
      </c>
      <c r="AB11" s="23">
        <v>4.5</v>
      </c>
      <c r="AC11" s="23">
        <v>5</v>
      </c>
      <c r="AD11" s="23">
        <v>4</v>
      </c>
      <c r="AE11" s="23">
        <v>2</v>
      </c>
      <c r="AF11" s="23">
        <v>4</v>
      </c>
      <c r="AG11" s="23">
        <v>2</v>
      </c>
      <c r="AH11" s="24">
        <f t="shared" si="0"/>
        <v>131</v>
      </c>
      <c r="AI11" s="13">
        <f t="shared" si="1"/>
        <v>0.87333333333333329</v>
      </c>
      <c r="AJ11" s="10" t="s">
        <v>6</v>
      </c>
      <c r="AK11" s="14"/>
    </row>
    <row r="12" spans="1:37" x14ac:dyDescent="0.2">
      <c r="A12" s="17" t="s">
        <v>71</v>
      </c>
      <c r="B12" s="18" t="s">
        <v>72</v>
      </c>
      <c r="C12" s="27">
        <v>2008</v>
      </c>
      <c r="D12" s="16">
        <v>5</v>
      </c>
      <c r="E12" s="11">
        <v>3.5</v>
      </c>
      <c r="F12" s="11">
        <v>5</v>
      </c>
      <c r="G12" s="11">
        <v>5</v>
      </c>
      <c r="H12" s="11">
        <v>5</v>
      </c>
      <c r="I12" s="11">
        <v>5</v>
      </c>
      <c r="J12" s="11">
        <v>4</v>
      </c>
      <c r="K12" s="11">
        <v>5</v>
      </c>
      <c r="L12" s="11">
        <v>3</v>
      </c>
      <c r="M12" s="11">
        <v>5</v>
      </c>
      <c r="N12" s="11">
        <v>5</v>
      </c>
      <c r="O12" s="11">
        <v>5</v>
      </c>
      <c r="P12" s="11">
        <v>5</v>
      </c>
      <c r="Q12" s="11">
        <v>3.5</v>
      </c>
      <c r="R12" s="11">
        <v>3.5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23">
        <v>1</v>
      </c>
      <c r="Z12" s="23">
        <v>4</v>
      </c>
      <c r="AA12" s="23">
        <v>3.5</v>
      </c>
      <c r="AB12" s="23">
        <v>3.5</v>
      </c>
      <c r="AC12" s="23">
        <v>4.5</v>
      </c>
      <c r="AD12" s="23">
        <v>4.5</v>
      </c>
      <c r="AE12" s="23">
        <v>2</v>
      </c>
      <c r="AF12" s="23">
        <v>4</v>
      </c>
      <c r="AG12" s="23">
        <v>5</v>
      </c>
      <c r="AH12" s="24">
        <f t="shared" si="0"/>
        <v>129.5</v>
      </c>
      <c r="AI12" s="13">
        <f t="shared" si="1"/>
        <v>0.86333333333333329</v>
      </c>
      <c r="AJ12" s="10" t="s">
        <v>72</v>
      </c>
      <c r="AK12" s="14"/>
    </row>
    <row r="13" spans="1:37" x14ac:dyDescent="0.2">
      <c r="A13" s="17" t="s">
        <v>77</v>
      </c>
      <c r="B13" s="18" t="s">
        <v>78</v>
      </c>
      <c r="C13" s="27">
        <v>2008</v>
      </c>
      <c r="D13" s="16">
        <v>5</v>
      </c>
      <c r="E13" s="11">
        <v>5</v>
      </c>
      <c r="F13" s="11">
        <v>5</v>
      </c>
      <c r="G13" s="11">
        <v>5</v>
      </c>
      <c r="H13" s="11">
        <v>5</v>
      </c>
      <c r="I13" s="11">
        <v>5</v>
      </c>
      <c r="J13" s="11">
        <v>4</v>
      </c>
      <c r="K13" s="11">
        <v>5</v>
      </c>
      <c r="L13" s="11">
        <v>5</v>
      </c>
      <c r="M13" s="11">
        <v>4.5</v>
      </c>
      <c r="N13" s="11">
        <v>5</v>
      </c>
      <c r="O13" s="11">
        <v>5</v>
      </c>
      <c r="P13" s="11">
        <v>5</v>
      </c>
      <c r="Q13" s="11">
        <v>4.5</v>
      </c>
      <c r="R13" s="11">
        <v>4.5</v>
      </c>
      <c r="S13" s="11">
        <v>5</v>
      </c>
      <c r="T13" s="11">
        <v>5</v>
      </c>
      <c r="U13" s="11">
        <v>4.5</v>
      </c>
      <c r="V13" s="11">
        <v>4</v>
      </c>
      <c r="W13" s="11">
        <v>3</v>
      </c>
      <c r="X13" s="11">
        <v>5</v>
      </c>
      <c r="Y13" s="23">
        <v>4.5</v>
      </c>
      <c r="Z13" s="23">
        <v>3</v>
      </c>
      <c r="AA13" s="23">
        <v>2.5</v>
      </c>
      <c r="AB13" s="23">
        <v>4</v>
      </c>
      <c r="AC13" s="23">
        <v>3</v>
      </c>
      <c r="AD13" s="23">
        <v>4.5</v>
      </c>
      <c r="AE13" s="23">
        <v>5</v>
      </c>
      <c r="AF13" s="23">
        <v>5</v>
      </c>
      <c r="AG13" s="23">
        <v>5</v>
      </c>
      <c r="AH13" s="24">
        <f t="shared" si="0"/>
        <v>135.5</v>
      </c>
      <c r="AI13" s="13">
        <f t="shared" si="1"/>
        <v>0.90333333333333332</v>
      </c>
      <c r="AJ13" s="10" t="s">
        <v>78</v>
      </c>
      <c r="AK13" s="14"/>
    </row>
    <row r="14" spans="1:37" x14ac:dyDescent="0.2">
      <c r="A14" s="17" t="s">
        <v>64</v>
      </c>
      <c r="B14" s="18" t="s">
        <v>65</v>
      </c>
      <c r="C14" s="27">
        <v>2009</v>
      </c>
      <c r="D14" s="16">
        <v>5</v>
      </c>
      <c r="E14" s="11">
        <v>4.5</v>
      </c>
      <c r="F14" s="11">
        <v>5</v>
      </c>
      <c r="G14" s="11">
        <v>3</v>
      </c>
      <c r="H14" s="11">
        <v>5</v>
      </c>
      <c r="I14" s="11">
        <v>5</v>
      </c>
      <c r="J14" s="11">
        <v>3.5</v>
      </c>
      <c r="K14" s="11">
        <v>4</v>
      </c>
      <c r="L14" s="11">
        <v>5</v>
      </c>
      <c r="M14" s="11">
        <v>4.5</v>
      </c>
      <c r="N14" s="11">
        <v>4.5</v>
      </c>
      <c r="O14" s="11">
        <v>4.5</v>
      </c>
      <c r="P14" s="11">
        <v>4.5</v>
      </c>
      <c r="Q14" s="11">
        <v>3</v>
      </c>
      <c r="R14" s="11">
        <v>4</v>
      </c>
      <c r="S14" s="11">
        <v>5</v>
      </c>
      <c r="T14" s="11">
        <v>5</v>
      </c>
      <c r="U14" s="11">
        <v>4.5</v>
      </c>
      <c r="V14" s="11">
        <v>5</v>
      </c>
      <c r="W14" s="11">
        <v>5</v>
      </c>
      <c r="X14" s="11">
        <v>4.5</v>
      </c>
      <c r="Y14" s="23">
        <v>2</v>
      </c>
      <c r="Z14" s="23">
        <v>2.5</v>
      </c>
      <c r="AA14" s="23">
        <v>3.5</v>
      </c>
      <c r="AB14" s="23">
        <v>3.5</v>
      </c>
      <c r="AC14" s="23">
        <v>3.5</v>
      </c>
      <c r="AD14" s="23">
        <v>4.5</v>
      </c>
      <c r="AE14" s="23">
        <v>0</v>
      </c>
      <c r="AF14" s="23">
        <v>3</v>
      </c>
      <c r="AG14" s="23">
        <v>2</v>
      </c>
      <c r="AH14" s="24">
        <f t="shared" si="0"/>
        <v>118.5</v>
      </c>
      <c r="AI14" s="13">
        <f t="shared" si="1"/>
        <v>0.79</v>
      </c>
      <c r="AJ14" s="10" t="s">
        <v>65</v>
      </c>
      <c r="AK14" s="14"/>
    </row>
    <row r="15" spans="1:37" x14ac:dyDescent="0.2">
      <c r="A15" s="17" t="s">
        <v>180</v>
      </c>
      <c r="B15" s="18" t="s">
        <v>181</v>
      </c>
      <c r="C15" s="27">
        <v>2008</v>
      </c>
      <c r="D15" s="16">
        <v>5</v>
      </c>
      <c r="E15" s="11">
        <v>4.5</v>
      </c>
      <c r="F15" s="11">
        <v>5</v>
      </c>
      <c r="G15" s="11">
        <v>5</v>
      </c>
      <c r="H15" s="11">
        <v>5</v>
      </c>
      <c r="I15" s="11">
        <v>5</v>
      </c>
      <c r="J15" s="11">
        <v>2</v>
      </c>
      <c r="K15" s="11">
        <v>3.5</v>
      </c>
      <c r="L15" s="11">
        <v>5</v>
      </c>
      <c r="M15" s="11">
        <v>5</v>
      </c>
      <c r="N15" s="11">
        <v>5</v>
      </c>
      <c r="O15" s="11">
        <v>5</v>
      </c>
      <c r="P15" s="11">
        <v>4.5</v>
      </c>
      <c r="Q15" s="11">
        <v>3</v>
      </c>
      <c r="R15" s="11">
        <v>3</v>
      </c>
      <c r="S15" s="11">
        <v>4</v>
      </c>
      <c r="T15" s="11">
        <v>5</v>
      </c>
      <c r="U15" s="11">
        <v>4.5</v>
      </c>
      <c r="V15" s="11">
        <v>4.5</v>
      </c>
      <c r="W15" s="11">
        <v>4</v>
      </c>
      <c r="X15" s="11">
        <v>5</v>
      </c>
      <c r="Y15" s="23">
        <v>1</v>
      </c>
      <c r="Z15" s="23">
        <v>2</v>
      </c>
      <c r="AA15" s="23">
        <v>3</v>
      </c>
      <c r="AB15" s="23">
        <v>4</v>
      </c>
      <c r="AC15" s="23">
        <v>3.5</v>
      </c>
      <c r="AD15" s="23">
        <v>4</v>
      </c>
      <c r="AE15" s="23">
        <v>0</v>
      </c>
      <c r="AF15" s="23">
        <v>4</v>
      </c>
      <c r="AG15" s="23">
        <v>0</v>
      </c>
      <c r="AH15" s="24">
        <f t="shared" si="0"/>
        <v>114</v>
      </c>
      <c r="AI15" s="13">
        <f t="shared" si="1"/>
        <v>0.76</v>
      </c>
      <c r="AJ15" s="10" t="s">
        <v>181</v>
      </c>
      <c r="AK15" s="14"/>
    </row>
    <row r="16" spans="1:37" x14ac:dyDescent="0.2">
      <c r="A16" s="17" t="s">
        <v>120</v>
      </c>
      <c r="B16" s="18" t="s">
        <v>121</v>
      </c>
      <c r="C16" s="27">
        <v>2008</v>
      </c>
      <c r="D16" s="16">
        <v>5</v>
      </c>
      <c r="E16" s="11">
        <v>5</v>
      </c>
      <c r="F16" s="11">
        <v>5</v>
      </c>
      <c r="G16" s="11">
        <v>5</v>
      </c>
      <c r="H16" s="11">
        <v>5</v>
      </c>
      <c r="I16" s="11">
        <v>5</v>
      </c>
      <c r="J16" s="11">
        <v>5</v>
      </c>
      <c r="K16" s="11">
        <v>5</v>
      </c>
      <c r="L16" s="11">
        <v>5</v>
      </c>
      <c r="M16" s="11">
        <v>4</v>
      </c>
      <c r="N16" s="11">
        <v>5</v>
      </c>
      <c r="O16" s="11">
        <v>5</v>
      </c>
      <c r="P16" s="11">
        <v>5</v>
      </c>
      <c r="Q16" s="11">
        <v>4.5</v>
      </c>
      <c r="R16" s="11">
        <v>4</v>
      </c>
      <c r="S16" s="11">
        <v>5</v>
      </c>
      <c r="T16" s="11">
        <v>5</v>
      </c>
      <c r="U16" s="11">
        <v>5</v>
      </c>
      <c r="V16" s="11">
        <v>5</v>
      </c>
      <c r="W16" s="11">
        <v>5</v>
      </c>
      <c r="X16" s="11">
        <v>5</v>
      </c>
      <c r="Y16" s="23">
        <v>4</v>
      </c>
      <c r="Z16" s="23">
        <v>5</v>
      </c>
      <c r="AA16" s="23">
        <v>4</v>
      </c>
      <c r="AB16" s="23">
        <v>4</v>
      </c>
      <c r="AC16" s="23">
        <v>4.5</v>
      </c>
      <c r="AD16" s="23">
        <v>4.5</v>
      </c>
      <c r="AE16" s="23">
        <v>5</v>
      </c>
      <c r="AF16" s="23">
        <v>5</v>
      </c>
      <c r="AG16" s="23">
        <v>5</v>
      </c>
      <c r="AH16" s="24">
        <f t="shared" si="0"/>
        <v>143.5</v>
      </c>
      <c r="AI16" s="13">
        <f t="shared" si="1"/>
        <v>0.95666666666666667</v>
      </c>
      <c r="AJ16" s="10" t="s">
        <v>121</v>
      </c>
      <c r="AK16" s="14"/>
    </row>
    <row r="17" spans="1:37" x14ac:dyDescent="0.2">
      <c r="A17" s="17" t="s">
        <v>19</v>
      </c>
      <c r="B17" s="18" t="s">
        <v>20</v>
      </c>
      <c r="C17" s="27">
        <v>2007</v>
      </c>
      <c r="D17" s="16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>
        <v>5</v>
      </c>
      <c r="P17" s="11">
        <v>5</v>
      </c>
      <c r="Q17" s="11">
        <v>5</v>
      </c>
      <c r="R17" s="11">
        <v>5</v>
      </c>
      <c r="S17" s="11">
        <v>5</v>
      </c>
      <c r="T17" s="11">
        <v>5</v>
      </c>
      <c r="U17" s="11">
        <v>5</v>
      </c>
      <c r="V17" s="11">
        <v>5</v>
      </c>
      <c r="W17" s="11">
        <v>5</v>
      </c>
      <c r="X17" s="11">
        <v>5</v>
      </c>
      <c r="Y17" s="23">
        <v>2</v>
      </c>
      <c r="Z17" s="23">
        <v>4</v>
      </c>
      <c r="AA17" s="23">
        <v>5</v>
      </c>
      <c r="AB17" s="23">
        <v>4</v>
      </c>
      <c r="AC17" s="23">
        <v>3.5</v>
      </c>
      <c r="AD17" s="23">
        <v>4.5</v>
      </c>
      <c r="AE17" s="23">
        <v>4</v>
      </c>
      <c r="AF17" s="23">
        <v>5</v>
      </c>
      <c r="AG17" s="23">
        <v>4</v>
      </c>
      <c r="AH17" s="24">
        <f t="shared" si="0"/>
        <v>141</v>
      </c>
      <c r="AI17" s="13">
        <f t="shared" si="1"/>
        <v>0.94</v>
      </c>
      <c r="AJ17" s="10" t="s">
        <v>20</v>
      </c>
      <c r="AK17" s="14"/>
    </row>
    <row r="18" spans="1:37" x14ac:dyDescent="0.2">
      <c r="A18" s="17" t="s">
        <v>23</v>
      </c>
      <c r="B18" s="18" t="s">
        <v>85</v>
      </c>
      <c r="C18" s="27">
        <v>2008</v>
      </c>
      <c r="D18" s="16">
        <v>5</v>
      </c>
      <c r="E18" s="11">
        <v>4.5</v>
      </c>
      <c r="F18" s="11">
        <v>5</v>
      </c>
      <c r="G18" s="11">
        <v>5</v>
      </c>
      <c r="H18" s="11">
        <v>5</v>
      </c>
      <c r="I18" s="11">
        <v>5</v>
      </c>
      <c r="J18" s="11">
        <v>4</v>
      </c>
      <c r="K18" s="11">
        <v>4</v>
      </c>
      <c r="L18" s="11">
        <v>5</v>
      </c>
      <c r="M18" s="11">
        <v>4.5</v>
      </c>
      <c r="N18" s="11">
        <v>5</v>
      </c>
      <c r="O18" s="11">
        <v>4.5</v>
      </c>
      <c r="P18" s="11">
        <v>5</v>
      </c>
      <c r="Q18" s="11">
        <v>4</v>
      </c>
      <c r="R18" s="11">
        <v>4</v>
      </c>
      <c r="S18" s="11">
        <v>5</v>
      </c>
      <c r="T18" s="11">
        <v>5</v>
      </c>
      <c r="U18" s="11">
        <v>4.5</v>
      </c>
      <c r="V18" s="11">
        <v>5</v>
      </c>
      <c r="W18" s="11">
        <v>5</v>
      </c>
      <c r="X18" s="11">
        <v>5</v>
      </c>
      <c r="Y18" s="23">
        <v>1</v>
      </c>
      <c r="Z18" s="23">
        <v>1.5</v>
      </c>
      <c r="AA18" s="23">
        <v>3.5</v>
      </c>
      <c r="AB18" s="23">
        <v>3</v>
      </c>
      <c r="AC18" s="23">
        <v>5</v>
      </c>
      <c r="AD18" s="23">
        <v>4</v>
      </c>
      <c r="AE18" s="23">
        <v>4</v>
      </c>
      <c r="AF18" s="23">
        <v>5</v>
      </c>
      <c r="AG18" s="23">
        <v>2</v>
      </c>
      <c r="AH18" s="24">
        <f t="shared" si="0"/>
        <v>128</v>
      </c>
      <c r="AI18" s="13">
        <f t="shared" si="1"/>
        <v>0.85333333333333339</v>
      </c>
      <c r="AJ18" s="10" t="s">
        <v>85</v>
      </c>
      <c r="AK18" s="14"/>
    </row>
    <row r="19" spans="1:37" x14ac:dyDescent="0.2">
      <c r="A19" s="17" t="s">
        <v>66</v>
      </c>
      <c r="B19" s="18" t="s">
        <v>67</v>
      </c>
      <c r="C19" s="27">
        <v>2007</v>
      </c>
      <c r="D19" s="16">
        <v>5</v>
      </c>
      <c r="E19" s="11">
        <v>4</v>
      </c>
      <c r="F19" s="11">
        <v>5</v>
      </c>
      <c r="G19" s="11">
        <v>5</v>
      </c>
      <c r="H19" s="11">
        <v>5</v>
      </c>
      <c r="I19" s="11">
        <v>5</v>
      </c>
      <c r="J19" s="11">
        <v>4.5</v>
      </c>
      <c r="K19" s="11">
        <v>5</v>
      </c>
      <c r="L19" s="11">
        <v>5</v>
      </c>
      <c r="M19" s="11">
        <v>5</v>
      </c>
      <c r="N19" s="11">
        <v>5</v>
      </c>
      <c r="O19" s="11">
        <v>4.5</v>
      </c>
      <c r="P19" s="11">
        <v>5</v>
      </c>
      <c r="Q19" s="11">
        <v>5</v>
      </c>
      <c r="R19" s="11">
        <v>5</v>
      </c>
      <c r="S19" s="11">
        <v>5</v>
      </c>
      <c r="T19" s="11">
        <v>4.5</v>
      </c>
      <c r="U19" s="11">
        <v>5</v>
      </c>
      <c r="V19" s="11">
        <v>5</v>
      </c>
      <c r="W19" s="11">
        <v>5</v>
      </c>
      <c r="X19" s="11">
        <v>5</v>
      </c>
      <c r="Y19" s="23">
        <v>1</v>
      </c>
      <c r="Z19" s="23">
        <v>3</v>
      </c>
      <c r="AA19" s="23">
        <v>5</v>
      </c>
      <c r="AB19" s="23">
        <v>3.5</v>
      </c>
      <c r="AC19" s="23">
        <v>4.5</v>
      </c>
      <c r="AD19" s="23">
        <v>4</v>
      </c>
      <c r="AE19" s="23">
        <v>4</v>
      </c>
      <c r="AF19" s="23">
        <v>5</v>
      </c>
      <c r="AG19" s="23">
        <v>4</v>
      </c>
      <c r="AH19" s="24">
        <f t="shared" si="0"/>
        <v>136.5</v>
      </c>
      <c r="AI19" s="13">
        <f t="shared" si="1"/>
        <v>0.91</v>
      </c>
      <c r="AJ19" s="10" t="s">
        <v>67</v>
      </c>
      <c r="AK19" s="14"/>
    </row>
    <row r="20" spans="1:37" x14ac:dyDescent="0.2">
      <c r="A20" s="17" t="s">
        <v>73</v>
      </c>
      <c r="B20" s="18" t="s">
        <v>74</v>
      </c>
      <c r="C20" s="27">
        <v>2007</v>
      </c>
      <c r="D20" s="16">
        <v>5</v>
      </c>
      <c r="E20" s="11">
        <v>4.5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4</v>
      </c>
      <c r="L20" s="11">
        <v>5</v>
      </c>
      <c r="M20" s="11">
        <v>5</v>
      </c>
      <c r="N20" s="11">
        <v>5</v>
      </c>
      <c r="O20" s="11">
        <v>5</v>
      </c>
      <c r="P20" s="11">
        <v>4.5</v>
      </c>
      <c r="Q20" s="11">
        <v>5</v>
      </c>
      <c r="R20" s="11">
        <v>4.5</v>
      </c>
      <c r="S20" s="11">
        <v>5</v>
      </c>
      <c r="T20" s="11">
        <v>5</v>
      </c>
      <c r="U20" s="11">
        <v>5</v>
      </c>
      <c r="V20" s="11">
        <v>4</v>
      </c>
      <c r="W20" s="11">
        <v>2.5</v>
      </c>
      <c r="X20" s="11">
        <v>4.5</v>
      </c>
      <c r="Y20" s="23">
        <v>1</v>
      </c>
      <c r="Z20" s="23">
        <v>2.5</v>
      </c>
      <c r="AA20" s="23">
        <v>4</v>
      </c>
      <c r="AB20" s="23">
        <v>3</v>
      </c>
      <c r="AC20" s="23">
        <v>4.5</v>
      </c>
      <c r="AD20" s="23">
        <v>4</v>
      </c>
      <c r="AE20" s="23">
        <v>3</v>
      </c>
      <c r="AF20" s="23">
        <v>5</v>
      </c>
      <c r="AG20" s="23">
        <v>4</v>
      </c>
      <c r="AH20" s="24">
        <f t="shared" si="0"/>
        <v>129.5</v>
      </c>
      <c r="AI20" s="13">
        <f t="shared" si="1"/>
        <v>0.86333333333333329</v>
      </c>
      <c r="AJ20" s="10" t="s">
        <v>74</v>
      </c>
      <c r="AK20" s="14"/>
    </row>
    <row r="21" spans="1:37" x14ac:dyDescent="0.2">
      <c r="A21" s="17" t="s">
        <v>81</v>
      </c>
      <c r="B21" s="18" t="s">
        <v>82</v>
      </c>
      <c r="C21" s="27">
        <v>2009</v>
      </c>
      <c r="D21" s="16">
        <v>5</v>
      </c>
      <c r="E21" s="11">
        <v>4.5</v>
      </c>
      <c r="F21" s="11">
        <v>5</v>
      </c>
      <c r="G21" s="11">
        <v>4</v>
      </c>
      <c r="H21" s="11">
        <v>5</v>
      </c>
      <c r="I21" s="11">
        <v>5</v>
      </c>
      <c r="J21" s="11">
        <v>2.5</v>
      </c>
      <c r="K21" s="11">
        <v>3</v>
      </c>
      <c r="L21" s="11">
        <v>5</v>
      </c>
      <c r="M21" s="11">
        <v>4.5</v>
      </c>
      <c r="N21" s="11">
        <v>5</v>
      </c>
      <c r="O21" s="11">
        <v>5</v>
      </c>
      <c r="P21" s="11">
        <v>4</v>
      </c>
      <c r="Q21" s="11">
        <v>2</v>
      </c>
      <c r="R21" s="11">
        <v>3</v>
      </c>
      <c r="S21" s="11">
        <v>5</v>
      </c>
      <c r="T21" s="11">
        <v>4</v>
      </c>
      <c r="U21" s="11">
        <v>4.5</v>
      </c>
      <c r="V21" s="11">
        <v>4.5</v>
      </c>
      <c r="W21" s="11">
        <v>4.5</v>
      </c>
      <c r="X21" s="11">
        <v>5</v>
      </c>
      <c r="Y21" s="23">
        <v>4</v>
      </c>
      <c r="Z21" s="23">
        <v>2</v>
      </c>
      <c r="AA21" s="23">
        <v>3.5</v>
      </c>
      <c r="AB21" s="23">
        <v>4</v>
      </c>
      <c r="AC21" s="23">
        <v>4</v>
      </c>
      <c r="AD21" s="23">
        <v>3.5</v>
      </c>
      <c r="AE21" s="23">
        <v>2</v>
      </c>
      <c r="AF21" s="23">
        <v>5</v>
      </c>
      <c r="AG21" s="23">
        <v>2</v>
      </c>
      <c r="AH21" s="24">
        <f t="shared" si="0"/>
        <v>120</v>
      </c>
      <c r="AI21" s="13">
        <f t="shared" si="1"/>
        <v>0.8</v>
      </c>
      <c r="AJ21" s="10" t="s">
        <v>82</v>
      </c>
      <c r="AK21" s="14"/>
    </row>
    <row r="22" spans="1:37" x14ac:dyDescent="0.2">
      <c r="A22" s="17" t="s">
        <v>68</v>
      </c>
      <c r="B22" s="18" t="s">
        <v>69</v>
      </c>
      <c r="C22" s="27">
        <v>2010</v>
      </c>
      <c r="D22" s="16">
        <v>5</v>
      </c>
      <c r="E22" s="11">
        <v>5</v>
      </c>
      <c r="F22" s="11">
        <v>3</v>
      </c>
      <c r="G22" s="11">
        <v>3</v>
      </c>
      <c r="H22" s="11">
        <v>5</v>
      </c>
      <c r="I22" s="11">
        <v>5</v>
      </c>
      <c r="J22" s="11">
        <v>4</v>
      </c>
      <c r="K22" s="11">
        <v>4</v>
      </c>
      <c r="L22" s="11">
        <v>5</v>
      </c>
      <c r="M22" s="11">
        <v>4.5</v>
      </c>
      <c r="N22" s="11">
        <v>5</v>
      </c>
      <c r="O22" s="11">
        <v>5</v>
      </c>
      <c r="P22" s="11">
        <v>5</v>
      </c>
      <c r="Q22" s="11">
        <v>5</v>
      </c>
      <c r="R22" s="11">
        <v>5</v>
      </c>
      <c r="S22" s="11">
        <v>5</v>
      </c>
      <c r="T22" s="11">
        <v>5</v>
      </c>
      <c r="U22" s="11">
        <v>5</v>
      </c>
      <c r="V22" s="11">
        <v>5</v>
      </c>
      <c r="W22" s="11">
        <v>4.5</v>
      </c>
      <c r="X22" s="11">
        <v>5</v>
      </c>
      <c r="Y22" s="23">
        <v>2.5</v>
      </c>
      <c r="Z22" s="23">
        <v>1.5</v>
      </c>
      <c r="AA22" s="23">
        <v>3.5</v>
      </c>
      <c r="AB22" s="23">
        <v>3.5</v>
      </c>
      <c r="AC22" s="23">
        <v>4.5</v>
      </c>
      <c r="AD22" s="23">
        <v>4.5</v>
      </c>
      <c r="AE22" s="23">
        <v>3</v>
      </c>
      <c r="AF22" s="23">
        <v>4</v>
      </c>
      <c r="AG22" s="23">
        <v>2</v>
      </c>
      <c r="AH22" s="24">
        <f t="shared" si="0"/>
        <v>127</v>
      </c>
      <c r="AI22" s="13">
        <f t="shared" si="1"/>
        <v>0.84666666666666668</v>
      </c>
      <c r="AJ22" s="10" t="s">
        <v>69</v>
      </c>
      <c r="AK22" s="14"/>
    </row>
    <row r="23" spans="1:37" x14ac:dyDescent="0.2">
      <c r="A23" s="17" t="s">
        <v>83</v>
      </c>
      <c r="B23" s="18" t="s">
        <v>84</v>
      </c>
      <c r="C23" s="27">
        <v>2011</v>
      </c>
      <c r="D23" s="16">
        <v>5</v>
      </c>
      <c r="E23" s="11">
        <v>5</v>
      </c>
      <c r="F23" s="11">
        <v>5</v>
      </c>
      <c r="G23" s="11">
        <v>5</v>
      </c>
      <c r="H23" s="11">
        <v>5</v>
      </c>
      <c r="I23" s="11">
        <v>5</v>
      </c>
      <c r="J23" s="11">
        <v>3.5</v>
      </c>
      <c r="K23" s="11">
        <v>5</v>
      </c>
      <c r="L23" s="11">
        <v>5</v>
      </c>
      <c r="M23" s="11">
        <v>4</v>
      </c>
      <c r="N23" s="11">
        <v>5</v>
      </c>
      <c r="O23" s="11">
        <v>4.5</v>
      </c>
      <c r="P23" s="11">
        <v>5</v>
      </c>
      <c r="Q23" s="11">
        <v>3</v>
      </c>
      <c r="R23" s="11">
        <v>4</v>
      </c>
      <c r="S23" s="11">
        <v>5</v>
      </c>
      <c r="T23" s="11">
        <v>5</v>
      </c>
      <c r="U23" s="11">
        <v>5</v>
      </c>
      <c r="V23" s="11">
        <v>5</v>
      </c>
      <c r="W23" s="11">
        <v>5</v>
      </c>
      <c r="X23" s="11">
        <v>5</v>
      </c>
      <c r="Y23" s="23">
        <v>2.5</v>
      </c>
      <c r="Z23" s="23">
        <v>1</v>
      </c>
      <c r="AA23" s="23">
        <v>4</v>
      </c>
      <c r="AB23" s="23">
        <v>3.5</v>
      </c>
      <c r="AC23" s="23">
        <v>4</v>
      </c>
      <c r="AD23" s="23">
        <v>3</v>
      </c>
      <c r="AE23" s="23">
        <v>2</v>
      </c>
      <c r="AF23" s="23">
        <v>5</v>
      </c>
      <c r="AG23" s="23">
        <v>1</v>
      </c>
      <c r="AH23" s="24">
        <f t="shared" si="0"/>
        <v>125</v>
      </c>
      <c r="AI23" s="13">
        <f t="shared" si="1"/>
        <v>0.83333333333333337</v>
      </c>
      <c r="AJ23" s="10" t="s">
        <v>84</v>
      </c>
      <c r="AK23" s="14"/>
    </row>
    <row r="24" spans="1:37" x14ac:dyDescent="0.2">
      <c r="A24" s="17" t="s">
        <v>13</v>
      </c>
      <c r="B24" s="18" t="s">
        <v>14</v>
      </c>
      <c r="C24" s="27">
        <v>2007</v>
      </c>
      <c r="D24" s="16">
        <v>5</v>
      </c>
      <c r="E24" s="11">
        <v>5</v>
      </c>
      <c r="F24" s="11">
        <v>5</v>
      </c>
      <c r="G24" s="11">
        <v>5</v>
      </c>
      <c r="H24" s="11">
        <v>5</v>
      </c>
      <c r="I24" s="11">
        <v>5</v>
      </c>
      <c r="J24" s="11">
        <v>5</v>
      </c>
      <c r="K24" s="11">
        <v>5</v>
      </c>
      <c r="L24" s="11">
        <v>5</v>
      </c>
      <c r="M24" s="11">
        <v>4.5</v>
      </c>
      <c r="N24" s="11">
        <v>5</v>
      </c>
      <c r="O24" s="11">
        <v>5</v>
      </c>
      <c r="P24" s="11">
        <v>4.5</v>
      </c>
      <c r="Q24" s="11">
        <v>4.5</v>
      </c>
      <c r="R24" s="11">
        <v>5</v>
      </c>
      <c r="S24" s="11">
        <v>5</v>
      </c>
      <c r="T24" s="11">
        <v>5</v>
      </c>
      <c r="U24" s="11">
        <v>5</v>
      </c>
      <c r="V24" s="11">
        <v>5</v>
      </c>
      <c r="W24" s="11">
        <v>5</v>
      </c>
      <c r="X24" s="11">
        <v>5</v>
      </c>
      <c r="Y24" s="23">
        <v>2</v>
      </c>
      <c r="Z24" s="23">
        <v>1.5</v>
      </c>
      <c r="AA24" s="23">
        <v>4</v>
      </c>
      <c r="AB24" s="23">
        <v>3.5</v>
      </c>
      <c r="AC24" s="23">
        <v>4</v>
      </c>
      <c r="AD24" s="23">
        <v>4</v>
      </c>
      <c r="AE24" s="23">
        <v>3</v>
      </c>
      <c r="AF24" s="23">
        <v>5</v>
      </c>
      <c r="AG24" s="23">
        <v>5</v>
      </c>
      <c r="AH24" s="24">
        <f t="shared" si="0"/>
        <v>135.5</v>
      </c>
      <c r="AI24" s="13">
        <f t="shared" si="1"/>
        <v>0.90333333333333332</v>
      </c>
      <c r="AJ24" s="10" t="s">
        <v>14</v>
      </c>
      <c r="AK24" s="14"/>
    </row>
    <row r="25" spans="1:37" x14ac:dyDescent="0.2">
      <c r="A25" s="17" t="s">
        <v>182</v>
      </c>
      <c r="B25" s="18" t="s">
        <v>183</v>
      </c>
      <c r="C25" s="27">
        <v>2008</v>
      </c>
      <c r="D25" s="16">
        <v>5</v>
      </c>
      <c r="E25" s="11">
        <v>4</v>
      </c>
      <c r="F25" s="11">
        <v>5</v>
      </c>
      <c r="G25" s="11">
        <v>5</v>
      </c>
      <c r="H25" s="11">
        <v>5</v>
      </c>
      <c r="I25" s="11">
        <v>5</v>
      </c>
      <c r="J25" s="11">
        <v>4</v>
      </c>
      <c r="K25" s="11">
        <v>5</v>
      </c>
      <c r="L25" s="11">
        <v>5</v>
      </c>
      <c r="M25" s="11">
        <v>4</v>
      </c>
      <c r="N25" s="11">
        <v>4.5</v>
      </c>
      <c r="O25" s="11">
        <v>5</v>
      </c>
      <c r="P25" s="11">
        <v>4.5</v>
      </c>
      <c r="Q25" s="11">
        <v>4</v>
      </c>
      <c r="R25" s="11">
        <v>5</v>
      </c>
      <c r="S25" s="11">
        <v>4</v>
      </c>
      <c r="T25" s="11">
        <v>4.5</v>
      </c>
      <c r="U25" s="11">
        <v>5</v>
      </c>
      <c r="V25" s="11">
        <v>5</v>
      </c>
      <c r="W25" s="11">
        <v>5</v>
      </c>
      <c r="X25" s="11">
        <v>5</v>
      </c>
      <c r="Y25" s="23">
        <v>1.5</v>
      </c>
      <c r="Z25" s="23">
        <v>2.5</v>
      </c>
      <c r="AA25" s="23">
        <v>4</v>
      </c>
      <c r="AB25" s="23">
        <v>4</v>
      </c>
      <c r="AC25" s="23">
        <v>4.5</v>
      </c>
      <c r="AD25" s="23">
        <v>4.5</v>
      </c>
      <c r="AE25" s="23">
        <v>3</v>
      </c>
      <c r="AF25" s="23">
        <v>5</v>
      </c>
      <c r="AG25" s="23">
        <v>2</v>
      </c>
      <c r="AH25" s="24">
        <f t="shared" si="0"/>
        <v>129.5</v>
      </c>
      <c r="AI25" s="13">
        <f t="shared" si="1"/>
        <v>0.86333333333333329</v>
      </c>
      <c r="AJ25" s="10" t="s">
        <v>183</v>
      </c>
      <c r="AK25" s="14"/>
    </row>
    <row r="26" spans="1:37" x14ac:dyDescent="0.2">
      <c r="A26" s="17" t="s">
        <v>188</v>
      </c>
      <c r="B26" s="18" t="s">
        <v>189</v>
      </c>
      <c r="C26" s="27">
        <v>2008</v>
      </c>
      <c r="D26" s="16">
        <v>5</v>
      </c>
      <c r="E26" s="11">
        <v>5</v>
      </c>
      <c r="F26" s="11">
        <v>4</v>
      </c>
      <c r="G26" s="11">
        <v>5</v>
      </c>
      <c r="H26" s="11">
        <v>3</v>
      </c>
      <c r="I26" s="11">
        <v>3</v>
      </c>
      <c r="J26" s="11">
        <v>4.5</v>
      </c>
      <c r="K26" s="11">
        <v>5</v>
      </c>
      <c r="L26" s="11">
        <v>3</v>
      </c>
      <c r="M26" s="11">
        <v>5</v>
      </c>
      <c r="N26" s="11">
        <v>5</v>
      </c>
      <c r="O26" s="11">
        <v>5</v>
      </c>
      <c r="P26" s="11">
        <v>4.5</v>
      </c>
      <c r="Q26" s="11">
        <v>5</v>
      </c>
      <c r="R26" s="11">
        <v>4.5</v>
      </c>
      <c r="S26" s="11">
        <v>3.5</v>
      </c>
      <c r="T26" s="11">
        <v>4.5</v>
      </c>
      <c r="U26" s="11">
        <v>4.5</v>
      </c>
      <c r="V26" s="11">
        <v>5</v>
      </c>
      <c r="W26" s="11">
        <v>4</v>
      </c>
      <c r="X26" s="11">
        <v>4.5</v>
      </c>
      <c r="Y26" s="23">
        <v>4</v>
      </c>
      <c r="Z26" s="23">
        <v>1.5</v>
      </c>
      <c r="AA26" s="23">
        <v>2.5</v>
      </c>
      <c r="AB26" s="23">
        <v>3.5</v>
      </c>
      <c r="AC26" s="23">
        <v>4</v>
      </c>
      <c r="AD26" s="23">
        <v>4</v>
      </c>
      <c r="AE26" s="23">
        <v>4</v>
      </c>
      <c r="AF26" s="23">
        <v>5</v>
      </c>
      <c r="AG26" s="23">
        <v>3</v>
      </c>
      <c r="AH26" s="24">
        <f t="shared" si="0"/>
        <v>124</v>
      </c>
      <c r="AI26" s="13">
        <f t="shared" si="1"/>
        <v>0.82666666666666666</v>
      </c>
      <c r="AJ26" s="10" t="s">
        <v>189</v>
      </c>
      <c r="AK26" s="14" t="s">
        <v>210</v>
      </c>
    </row>
    <row r="27" spans="1:37" x14ac:dyDescent="0.2">
      <c r="A27" s="17" t="s">
        <v>190</v>
      </c>
      <c r="B27" s="18" t="s">
        <v>191</v>
      </c>
      <c r="C27" s="27">
        <v>2008</v>
      </c>
      <c r="D27" s="16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4.5</v>
      </c>
      <c r="K27" s="11">
        <v>4</v>
      </c>
      <c r="L27" s="11">
        <v>3</v>
      </c>
      <c r="M27" s="11">
        <v>5</v>
      </c>
      <c r="N27" s="11">
        <v>5</v>
      </c>
      <c r="O27" s="11">
        <v>4</v>
      </c>
      <c r="P27" s="11">
        <v>4.5</v>
      </c>
      <c r="Q27" s="11">
        <v>4</v>
      </c>
      <c r="R27" s="11">
        <v>4</v>
      </c>
      <c r="S27" s="11">
        <v>4</v>
      </c>
      <c r="T27" s="11">
        <v>3.5</v>
      </c>
      <c r="U27" s="11">
        <v>0</v>
      </c>
      <c r="V27" s="11">
        <v>0</v>
      </c>
      <c r="W27" s="11">
        <v>0</v>
      </c>
      <c r="X27" s="11">
        <v>0</v>
      </c>
      <c r="Y27" s="23">
        <v>3</v>
      </c>
      <c r="Z27" s="23">
        <v>3</v>
      </c>
      <c r="AA27" s="23">
        <v>0</v>
      </c>
      <c r="AB27" s="23">
        <v>0</v>
      </c>
      <c r="AC27" s="23">
        <v>2.5</v>
      </c>
      <c r="AD27" s="23">
        <v>3</v>
      </c>
      <c r="AE27" s="23">
        <v>4</v>
      </c>
      <c r="AF27" s="23">
        <v>5</v>
      </c>
      <c r="AG27" s="23">
        <v>5</v>
      </c>
      <c r="AH27" s="24">
        <f t="shared" si="0"/>
        <v>71</v>
      </c>
      <c r="AI27" s="13">
        <f t="shared" si="1"/>
        <v>0.47333333333333333</v>
      </c>
      <c r="AJ27" s="10" t="s">
        <v>191</v>
      </c>
      <c r="AK27" s="14" t="s">
        <v>197</v>
      </c>
    </row>
    <row r="28" spans="1:37" x14ac:dyDescent="0.2">
      <c r="A28" s="17" t="s">
        <v>200</v>
      </c>
      <c r="B28" s="18" t="s">
        <v>201</v>
      </c>
      <c r="C28" s="27">
        <v>2008</v>
      </c>
      <c r="D28" s="16">
        <v>4</v>
      </c>
      <c r="E28" s="11">
        <v>5</v>
      </c>
      <c r="F28" s="11">
        <v>5</v>
      </c>
      <c r="G28" s="11">
        <v>4.5</v>
      </c>
      <c r="H28" s="11">
        <v>3.5</v>
      </c>
      <c r="I28" s="11">
        <v>4</v>
      </c>
      <c r="J28" s="11">
        <v>2.5</v>
      </c>
      <c r="K28" s="11">
        <v>4.5</v>
      </c>
      <c r="L28" s="11">
        <v>5</v>
      </c>
      <c r="M28" s="11">
        <v>5</v>
      </c>
      <c r="N28" s="11">
        <v>5</v>
      </c>
      <c r="O28" s="11">
        <v>5</v>
      </c>
      <c r="P28" s="11">
        <v>5</v>
      </c>
      <c r="Q28" s="11">
        <v>5</v>
      </c>
      <c r="R28" s="11">
        <v>5</v>
      </c>
      <c r="S28" s="11">
        <v>2</v>
      </c>
      <c r="T28" s="11">
        <v>5</v>
      </c>
      <c r="U28" s="11">
        <v>3</v>
      </c>
      <c r="V28" s="11">
        <v>4</v>
      </c>
      <c r="W28" s="11">
        <v>4</v>
      </c>
      <c r="X28" s="11">
        <v>5</v>
      </c>
      <c r="Y28" s="23">
        <v>3</v>
      </c>
      <c r="Z28" s="23">
        <v>3.5</v>
      </c>
      <c r="AA28" s="23">
        <v>3.5</v>
      </c>
      <c r="AB28" s="23">
        <v>2</v>
      </c>
      <c r="AC28" s="23">
        <v>0</v>
      </c>
      <c r="AD28" s="23">
        <v>4</v>
      </c>
      <c r="AE28" s="23">
        <v>2</v>
      </c>
      <c r="AF28" s="23">
        <v>5</v>
      </c>
      <c r="AG28" s="23">
        <v>2</v>
      </c>
      <c r="AH28" s="24">
        <f t="shared" si="0"/>
        <v>116</v>
      </c>
      <c r="AI28" s="13">
        <f t="shared" si="1"/>
        <v>0.77333333333333332</v>
      </c>
      <c r="AJ28" s="10" t="s">
        <v>201</v>
      </c>
      <c r="AK28" s="14" t="s">
        <v>210</v>
      </c>
    </row>
    <row r="29" spans="1:37" x14ac:dyDescent="0.2">
      <c r="A29" s="17" t="s">
        <v>202</v>
      </c>
      <c r="B29" s="18" t="s">
        <v>203</v>
      </c>
      <c r="C29" s="27">
        <v>2008</v>
      </c>
      <c r="D29" s="16">
        <v>4.5</v>
      </c>
      <c r="E29" s="11">
        <v>4</v>
      </c>
      <c r="F29" s="11">
        <v>5</v>
      </c>
      <c r="G29" s="11">
        <v>4</v>
      </c>
      <c r="H29" s="11">
        <v>3.5</v>
      </c>
      <c r="I29" s="11">
        <v>4</v>
      </c>
      <c r="J29" s="11">
        <v>2.5</v>
      </c>
      <c r="K29" s="11">
        <v>3</v>
      </c>
      <c r="L29" s="11">
        <v>5</v>
      </c>
      <c r="M29" s="11">
        <v>5</v>
      </c>
      <c r="N29" s="11">
        <v>5</v>
      </c>
      <c r="O29" s="11">
        <v>5</v>
      </c>
      <c r="P29" s="11">
        <v>5</v>
      </c>
      <c r="Q29" s="11">
        <v>5</v>
      </c>
      <c r="R29" s="11">
        <v>5</v>
      </c>
      <c r="S29" s="11">
        <v>4</v>
      </c>
      <c r="T29" s="11">
        <v>3.5</v>
      </c>
      <c r="U29" s="11">
        <v>3.5</v>
      </c>
      <c r="V29" s="11">
        <v>3</v>
      </c>
      <c r="W29" s="11">
        <v>4</v>
      </c>
      <c r="X29" s="11">
        <v>3</v>
      </c>
      <c r="Y29" s="23">
        <v>3.5</v>
      </c>
      <c r="Z29" s="23">
        <v>2</v>
      </c>
      <c r="AA29" s="23">
        <v>2</v>
      </c>
      <c r="AB29" s="23">
        <v>2</v>
      </c>
      <c r="AC29" s="23">
        <v>0</v>
      </c>
      <c r="AD29" s="23">
        <v>2.5</v>
      </c>
      <c r="AE29" s="23">
        <v>5</v>
      </c>
      <c r="AF29" s="23">
        <v>5</v>
      </c>
      <c r="AG29" s="23">
        <v>5</v>
      </c>
      <c r="AH29" s="24">
        <f t="shared" si="0"/>
        <v>113.5</v>
      </c>
      <c r="AI29" s="13">
        <f t="shared" si="1"/>
        <v>0.75666666666666671</v>
      </c>
      <c r="AJ29" s="10" t="s">
        <v>203</v>
      </c>
      <c r="AK29" s="14" t="s">
        <v>210</v>
      </c>
    </row>
    <row r="30" spans="1:37" x14ac:dyDescent="0.2">
      <c r="A30" s="17" t="s">
        <v>204</v>
      </c>
      <c r="B30" s="18" t="s">
        <v>205</v>
      </c>
      <c r="C30" s="27">
        <v>2008</v>
      </c>
      <c r="D30" s="16">
        <v>4</v>
      </c>
      <c r="E30" s="11">
        <v>5</v>
      </c>
      <c r="F30" s="11">
        <v>5</v>
      </c>
      <c r="G30" s="11">
        <v>3.5</v>
      </c>
      <c r="H30" s="11">
        <v>4</v>
      </c>
      <c r="I30" s="11">
        <v>3.5</v>
      </c>
      <c r="J30" s="11">
        <v>5</v>
      </c>
      <c r="K30" s="11">
        <v>4</v>
      </c>
      <c r="L30" s="11">
        <v>5</v>
      </c>
      <c r="M30" s="11">
        <v>5</v>
      </c>
      <c r="N30" s="11">
        <v>5</v>
      </c>
      <c r="O30" s="11">
        <v>5</v>
      </c>
      <c r="P30" s="11">
        <v>5</v>
      </c>
      <c r="Q30" s="11">
        <v>4.5</v>
      </c>
      <c r="R30" s="11">
        <v>5</v>
      </c>
      <c r="S30" s="11">
        <v>4.5</v>
      </c>
      <c r="T30" s="11">
        <v>3.5</v>
      </c>
      <c r="U30" s="11">
        <v>3</v>
      </c>
      <c r="V30" s="11">
        <v>4</v>
      </c>
      <c r="W30" s="11">
        <v>3</v>
      </c>
      <c r="X30" s="11">
        <v>3</v>
      </c>
      <c r="Y30" s="23">
        <v>3</v>
      </c>
      <c r="Z30" s="23">
        <v>4</v>
      </c>
      <c r="AA30" s="23">
        <v>4</v>
      </c>
      <c r="AB30" s="23">
        <v>3</v>
      </c>
      <c r="AC30" s="23">
        <v>3.5</v>
      </c>
      <c r="AD30" s="23">
        <v>3</v>
      </c>
      <c r="AE30" s="23">
        <v>3</v>
      </c>
      <c r="AF30" s="23">
        <v>5</v>
      </c>
      <c r="AG30" s="23">
        <v>2</v>
      </c>
      <c r="AH30" s="24">
        <f t="shared" si="0"/>
        <v>120</v>
      </c>
      <c r="AI30" s="13">
        <f t="shared" si="1"/>
        <v>0.8</v>
      </c>
      <c r="AJ30" s="10" t="s">
        <v>205</v>
      </c>
      <c r="AK30" s="14" t="s">
        <v>210</v>
      </c>
    </row>
    <row r="31" spans="1:37" x14ac:dyDescent="0.2">
      <c r="A31" s="17" t="s">
        <v>206</v>
      </c>
      <c r="B31" s="18" t="s">
        <v>207</v>
      </c>
      <c r="C31" s="27">
        <v>2008</v>
      </c>
      <c r="D31" s="16">
        <v>4.5</v>
      </c>
      <c r="E31" s="11">
        <v>0</v>
      </c>
      <c r="F31" s="11">
        <v>3</v>
      </c>
      <c r="G31" s="11">
        <v>2.5</v>
      </c>
      <c r="H31" s="11">
        <v>4</v>
      </c>
      <c r="I31" s="11">
        <v>3.5</v>
      </c>
      <c r="J31" s="11">
        <v>5</v>
      </c>
      <c r="K31" s="11">
        <v>5</v>
      </c>
      <c r="L31" s="11">
        <v>5</v>
      </c>
      <c r="M31" s="11">
        <v>5</v>
      </c>
      <c r="N31" s="11">
        <v>5</v>
      </c>
      <c r="O31" s="11">
        <v>5</v>
      </c>
      <c r="P31" s="11">
        <v>5</v>
      </c>
      <c r="Q31" s="11">
        <v>5</v>
      </c>
      <c r="R31" s="11">
        <v>5</v>
      </c>
      <c r="S31" s="11">
        <v>5</v>
      </c>
      <c r="T31" s="11">
        <v>4</v>
      </c>
      <c r="U31" s="11">
        <v>3</v>
      </c>
      <c r="V31" s="11">
        <v>4</v>
      </c>
      <c r="W31" s="11">
        <v>4</v>
      </c>
      <c r="X31" s="11">
        <v>5</v>
      </c>
      <c r="Y31" s="23">
        <v>2.5</v>
      </c>
      <c r="Z31" s="23">
        <v>4</v>
      </c>
      <c r="AA31" s="23">
        <v>4.5</v>
      </c>
      <c r="AB31" s="23">
        <v>3</v>
      </c>
      <c r="AC31" s="23">
        <v>4.5</v>
      </c>
      <c r="AD31" s="23">
        <v>3.5</v>
      </c>
      <c r="AE31" s="23">
        <v>1</v>
      </c>
      <c r="AF31" s="23">
        <v>5</v>
      </c>
      <c r="AG31" s="23">
        <v>4</v>
      </c>
      <c r="AH31" s="24">
        <f t="shared" si="0"/>
        <v>119.5</v>
      </c>
      <c r="AI31" s="13">
        <f t="shared" si="1"/>
        <v>0.79666666666666663</v>
      </c>
      <c r="AJ31" s="10" t="s">
        <v>207</v>
      </c>
      <c r="AK31" s="14" t="s">
        <v>210</v>
      </c>
    </row>
    <row r="32" spans="1:37" x14ac:dyDescent="0.2">
      <c r="A32" s="3"/>
      <c r="B32" s="3"/>
      <c r="C32" s="9"/>
    </row>
  </sheetData>
  <sheetProtection algorithmName="SHA-512" hashValue="MXtr4MAWyCjaZCef7c+GjegX8AemW57kMbm9jzPGYVzmaqbMWEGOxhpnX8elXIB4pzP/yI0ggeAVlHm752qbmA==" saltValue="c7WzFjgsshqlDmIVC8hArw==" spinCount="100000" sheet="1" objects="1" scenario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J33"/>
  <sheetViews>
    <sheetView zoomScale="84" workbookViewId="0">
      <selection activeCell="F21" sqref="F21"/>
    </sheetView>
  </sheetViews>
  <sheetFormatPr baseColWidth="10" defaultRowHeight="15" x14ac:dyDescent="0.2"/>
  <cols>
    <col min="1" max="1" width="16.83203125" customWidth="1"/>
    <col min="3" max="3" width="7" customWidth="1"/>
    <col min="4" max="4" width="8.33203125" customWidth="1"/>
    <col min="5" max="5" width="8.83203125" customWidth="1"/>
    <col min="6" max="6" width="9.5" customWidth="1"/>
    <col min="7" max="7" width="9.6640625" customWidth="1"/>
    <col min="8" max="8" width="11" customWidth="1"/>
    <col min="9" max="9" width="9" customWidth="1"/>
    <col min="10" max="10" width="9.33203125" customWidth="1"/>
    <col min="11" max="12" width="7.83203125" customWidth="1"/>
    <col min="13" max="13" width="9.1640625" customWidth="1"/>
    <col min="14" max="14" width="8.33203125" customWidth="1"/>
    <col min="15" max="15" width="8.5" customWidth="1"/>
    <col min="16" max="16" width="8" customWidth="1"/>
    <col min="17" max="17" width="8.33203125" customWidth="1"/>
    <col min="18" max="18" width="8.1640625" customWidth="1"/>
    <col min="19" max="19" width="7.6640625" customWidth="1"/>
    <col min="20" max="20" width="8.1640625" customWidth="1"/>
    <col min="21" max="21" width="8.33203125" customWidth="1"/>
    <col min="22" max="22" width="8" customWidth="1"/>
    <col min="23" max="23" width="8.6640625" customWidth="1"/>
    <col min="24" max="24" width="10.33203125" customWidth="1"/>
    <col min="25" max="25" width="6.1640625" customWidth="1"/>
    <col min="26" max="26" width="6.5" customWidth="1"/>
    <col min="27" max="27" width="6.6640625" customWidth="1"/>
    <col min="29" max="29" width="11.1640625" customWidth="1"/>
    <col min="30" max="30" width="7.5" customWidth="1"/>
    <col min="31" max="31" width="9.33203125" customWidth="1"/>
    <col min="32" max="32" width="9.5" customWidth="1"/>
  </cols>
  <sheetData>
    <row r="1" spans="1:36" ht="75" x14ac:dyDescent="0.2">
      <c r="A1" s="20" t="s">
        <v>0</v>
      </c>
      <c r="B1" s="20" t="s">
        <v>1</v>
      </c>
      <c r="C1" s="20" t="s">
        <v>2</v>
      </c>
      <c r="D1" s="21" t="s">
        <v>126</v>
      </c>
      <c r="E1" s="21" t="s">
        <v>127</v>
      </c>
      <c r="F1" s="21" t="s">
        <v>128</v>
      </c>
      <c r="G1" s="21" t="s">
        <v>129</v>
      </c>
      <c r="H1" s="21" t="s">
        <v>130</v>
      </c>
      <c r="I1" s="21" t="s">
        <v>131</v>
      </c>
      <c r="J1" s="21" t="s">
        <v>42</v>
      </c>
      <c r="K1" s="21" t="s">
        <v>132</v>
      </c>
      <c r="L1" s="21" t="s">
        <v>133</v>
      </c>
      <c r="M1" s="21" t="s">
        <v>97</v>
      </c>
      <c r="N1" s="21" t="s">
        <v>134</v>
      </c>
      <c r="O1" s="21" t="s">
        <v>135</v>
      </c>
      <c r="P1" s="21" t="s">
        <v>136</v>
      </c>
      <c r="Q1" s="21" t="s">
        <v>137</v>
      </c>
      <c r="R1" s="21" t="s">
        <v>138</v>
      </c>
      <c r="S1" s="21" t="s">
        <v>139</v>
      </c>
      <c r="T1" s="21" t="s">
        <v>140</v>
      </c>
      <c r="U1" s="21" t="s">
        <v>141</v>
      </c>
      <c r="V1" s="21" t="s">
        <v>142</v>
      </c>
      <c r="W1" s="21" t="s">
        <v>143</v>
      </c>
      <c r="X1" s="21" t="s">
        <v>144</v>
      </c>
      <c r="Y1" s="21" t="s">
        <v>145</v>
      </c>
      <c r="Z1" s="21" t="s">
        <v>146</v>
      </c>
      <c r="AA1" s="21" t="s">
        <v>147</v>
      </c>
      <c r="AB1" s="21" t="s">
        <v>148</v>
      </c>
      <c r="AC1" s="21" t="s">
        <v>149</v>
      </c>
      <c r="AD1" s="21" t="s">
        <v>4</v>
      </c>
      <c r="AE1" s="21" t="s">
        <v>3</v>
      </c>
      <c r="AF1" s="21" t="s">
        <v>150</v>
      </c>
      <c r="AG1" s="21" t="s">
        <v>22</v>
      </c>
      <c r="AH1" s="21" t="s">
        <v>185</v>
      </c>
      <c r="AI1" s="22" t="s">
        <v>0</v>
      </c>
      <c r="AJ1" s="22" t="s">
        <v>196</v>
      </c>
    </row>
    <row r="2" spans="1:36" x14ac:dyDescent="0.2">
      <c r="A2" s="17" t="s">
        <v>151</v>
      </c>
      <c r="B2" s="18" t="s">
        <v>152</v>
      </c>
      <c r="C2" s="19">
        <v>2005</v>
      </c>
      <c r="D2" s="16">
        <v>5</v>
      </c>
      <c r="E2" s="11">
        <v>5</v>
      </c>
      <c r="F2" s="11">
        <v>4</v>
      </c>
      <c r="G2" s="11">
        <v>5</v>
      </c>
      <c r="H2" s="11">
        <v>2.5</v>
      </c>
      <c r="I2" s="11">
        <v>5</v>
      </c>
      <c r="J2" s="11">
        <v>5</v>
      </c>
      <c r="K2" s="11">
        <v>5</v>
      </c>
      <c r="L2" s="11">
        <v>5</v>
      </c>
      <c r="M2" s="11">
        <v>5</v>
      </c>
      <c r="N2" s="11">
        <v>5</v>
      </c>
      <c r="O2" s="11">
        <v>5</v>
      </c>
      <c r="P2" s="11">
        <v>5</v>
      </c>
      <c r="Q2" s="11">
        <v>3</v>
      </c>
      <c r="R2" s="11">
        <v>5</v>
      </c>
      <c r="S2" s="11">
        <v>4.5</v>
      </c>
      <c r="T2" s="11">
        <v>5</v>
      </c>
      <c r="U2" s="11">
        <v>5</v>
      </c>
      <c r="V2" s="11">
        <v>5</v>
      </c>
      <c r="W2" s="11">
        <v>3</v>
      </c>
      <c r="X2" s="11">
        <v>4</v>
      </c>
      <c r="Y2" s="11">
        <v>4</v>
      </c>
      <c r="Z2" s="11">
        <v>3.5</v>
      </c>
      <c r="AA2" s="11">
        <v>4</v>
      </c>
      <c r="AB2" s="11">
        <v>3.5</v>
      </c>
      <c r="AC2" s="11">
        <v>4</v>
      </c>
      <c r="AD2" s="11">
        <v>4</v>
      </c>
      <c r="AE2" s="11">
        <v>5</v>
      </c>
      <c r="AF2" s="11">
        <v>3</v>
      </c>
      <c r="AG2" s="12">
        <f>SUM(D2:AF2)</f>
        <v>127</v>
      </c>
      <c r="AH2" s="13">
        <f>AG2/145</f>
        <v>0.87586206896551722</v>
      </c>
      <c r="AI2" s="10" t="s">
        <v>152</v>
      </c>
      <c r="AJ2" s="14"/>
    </row>
    <row r="3" spans="1:36" x14ac:dyDescent="0.2">
      <c r="A3" s="17" t="s">
        <v>155</v>
      </c>
      <c r="B3" s="18" t="s">
        <v>156</v>
      </c>
      <c r="C3" s="19">
        <v>2005</v>
      </c>
      <c r="D3" s="16">
        <v>5</v>
      </c>
      <c r="E3" s="11">
        <v>5</v>
      </c>
      <c r="F3" s="11">
        <v>3</v>
      </c>
      <c r="G3" s="11">
        <v>2</v>
      </c>
      <c r="H3" s="11">
        <v>2.5</v>
      </c>
      <c r="I3" s="11">
        <v>5</v>
      </c>
      <c r="J3" s="11">
        <v>5</v>
      </c>
      <c r="K3" s="11">
        <v>5</v>
      </c>
      <c r="L3" s="11">
        <v>5</v>
      </c>
      <c r="M3" s="11">
        <v>5</v>
      </c>
      <c r="N3" s="11">
        <v>5</v>
      </c>
      <c r="O3" s="11">
        <v>5</v>
      </c>
      <c r="P3" s="11">
        <v>5</v>
      </c>
      <c r="Q3" s="11">
        <v>4.5</v>
      </c>
      <c r="R3" s="11">
        <v>4</v>
      </c>
      <c r="S3" s="11">
        <v>3.5</v>
      </c>
      <c r="T3" s="11">
        <v>4.5</v>
      </c>
      <c r="U3" s="11">
        <v>4</v>
      </c>
      <c r="V3" s="11">
        <v>4</v>
      </c>
      <c r="W3" s="11">
        <v>1</v>
      </c>
      <c r="X3" s="11">
        <v>2</v>
      </c>
      <c r="Y3" s="11">
        <v>4</v>
      </c>
      <c r="Z3" s="11">
        <v>2.5</v>
      </c>
      <c r="AA3" s="11">
        <v>0</v>
      </c>
      <c r="AB3" s="11">
        <v>2</v>
      </c>
      <c r="AC3" s="11">
        <v>4.5</v>
      </c>
      <c r="AD3" s="11">
        <v>0</v>
      </c>
      <c r="AE3" s="11">
        <v>5</v>
      </c>
      <c r="AF3" s="11">
        <v>1</v>
      </c>
      <c r="AG3" s="12">
        <f t="shared" ref="AG3:AG15" si="0">SUM(D3:AF3)</f>
        <v>104</v>
      </c>
      <c r="AH3" s="13">
        <f t="shared" ref="AH3:AH15" si="1">AG3/145</f>
        <v>0.71724137931034482</v>
      </c>
      <c r="AI3" s="10" t="s">
        <v>156</v>
      </c>
      <c r="AJ3" s="14"/>
    </row>
    <row r="4" spans="1:36" x14ac:dyDescent="0.2">
      <c r="A4" s="17" t="s">
        <v>17</v>
      </c>
      <c r="B4" s="18" t="s">
        <v>18</v>
      </c>
      <c r="C4" s="19">
        <v>2005</v>
      </c>
      <c r="D4" s="16">
        <v>5</v>
      </c>
      <c r="E4" s="11">
        <v>4</v>
      </c>
      <c r="F4" s="11">
        <v>4</v>
      </c>
      <c r="G4" s="11">
        <v>4</v>
      </c>
      <c r="H4" s="11">
        <v>3.5</v>
      </c>
      <c r="I4" s="11">
        <v>5</v>
      </c>
      <c r="J4" s="11">
        <v>5</v>
      </c>
      <c r="K4" s="11">
        <v>5</v>
      </c>
      <c r="L4" s="11">
        <v>4.5</v>
      </c>
      <c r="M4" s="11">
        <v>5</v>
      </c>
      <c r="N4" s="11">
        <v>5</v>
      </c>
      <c r="O4" s="11">
        <v>5</v>
      </c>
      <c r="P4" s="11">
        <v>5</v>
      </c>
      <c r="Q4" s="11">
        <v>2</v>
      </c>
      <c r="R4" s="11">
        <v>4.5</v>
      </c>
      <c r="S4" s="11">
        <v>4</v>
      </c>
      <c r="T4" s="11">
        <v>5</v>
      </c>
      <c r="U4" s="11">
        <v>5</v>
      </c>
      <c r="V4" s="11">
        <v>5</v>
      </c>
      <c r="W4" s="11">
        <v>5</v>
      </c>
      <c r="X4" s="11">
        <v>3.5</v>
      </c>
      <c r="Y4" s="11">
        <v>5</v>
      </c>
      <c r="Z4" s="11">
        <v>4.5</v>
      </c>
      <c r="AA4" s="11">
        <v>5</v>
      </c>
      <c r="AB4" s="11">
        <v>2</v>
      </c>
      <c r="AC4" s="11">
        <v>4</v>
      </c>
      <c r="AD4" s="11">
        <v>3</v>
      </c>
      <c r="AE4" s="11">
        <v>5</v>
      </c>
      <c r="AF4" s="11">
        <v>4</v>
      </c>
      <c r="AG4" s="12">
        <f t="shared" si="0"/>
        <v>126.5</v>
      </c>
      <c r="AH4" s="13">
        <f t="shared" si="1"/>
        <v>0.87241379310344824</v>
      </c>
      <c r="AI4" s="10" t="s">
        <v>18</v>
      </c>
      <c r="AJ4" s="14"/>
    </row>
    <row r="5" spans="1:36" x14ac:dyDescent="0.2">
      <c r="A5" s="17" t="s">
        <v>33</v>
      </c>
      <c r="B5" s="18" t="s">
        <v>34</v>
      </c>
      <c r="C5" s="19">
        <v>2006</v>
      </c>
      <c r="D5" s="16">
        <v>5</v>
      </c>
      <c r="E5" s="11">
        <v>4.5</v>
      </c>
      <c r="F5" s="11">
        <v>3</v>
      </c>
      <c r="G5" s="11">
        <v>3</v>
      </c>
      <c r="H5" s="11">
        <v>4.5</v>
      </c>
      <c r="I5" s="11">
        <v>4</v>
      </c>
      <c r="J5" s="11">
        <v>5</v>
      </c>
      <c r="K5" s="11">
        <v>5</v>
      </c>
      <c r="L5" s="11">
        <v>5</v>
      </c>
      <c r="M5" s="11">
        <v>5</v>
      </c>
      <c r="N5" s="11">
        <v>5</v>
      </c>
      <c r="O5" s="11">
        <v>5</v>
      </c>
      <c r="P5" s="11">
        <v>2</v>
      </c>
      <c r="Q5" s="11">
        <v>1.5</v>
      </c>
      <c r="R5" s="11">
        <v>5</v>
      </c>
      <c r="S5" s="11">
        <v>5</v>
      </c>
      <c r="T5" s="11">
        <v>4</v>
      </c>
      <c r="U5" s="11">
        <v>5</v>
      </c>
      <c r="V5" s="11">
        <v>5</v>
      </c>
      <c r="W5" s="15">
        <v>1.5</v>
      </c>
      <c r="X5" s="15">
        <v>4.5</v>
      </c>
      <c r="Y5" s="15">
        <v>3.5</v>
      </c>
      <c r="Z5" s="15">
        <v>2</v>
      </c>
      <c r="AA5" s="15">
        <v>3</v>
      </c>
      <c r="AB5" s="15">
        <v>2.5</v>
      </c>
      <c r="AC5" s="15">
        <v>4.5</v>
      </c>
      <c r="AD5" s="11">
        <v>3</v>
      </c>
      <c r="AE5" s="11">
        <v>5</v>
      </c>
      <c r="AF5" s="11">
        <v>2</v>
      </c>
      <c r="AG5" s="12">
        <f t="shared" si="0"/>
        <v>113</v>
      </c>
      <c r="AH5" s="13">
        <f t="shared" si="1"/>
        <v>0.77931034482758621</v>
      </c>
      <c r="AI5" s="10" t="s">
        <v>34</v>
      </c>
      <c r="AJ5" s="14"/>
    </row>
    <row r="6" spans="1:36" x14ac:dyDescent="0.2">
      <c r="A6" s="17" t="s">
        <v>28</v>
      </c>
      <c r="B6" s="18" t="s">
        <v>29</v>
      </c>
      <c r="C6" s="19">
        <v>2003</v>
      </c>
      <c r="D6" s="16">
        <v>5</v>
      </c>
      <c r="E6" s="11">
        <v>5</v>
      </c>
      <c r="F6" s="11">
        <v>5</v>
      </c>
      <c r="G6" s="11">
        <v>5</v>
      </c>
      <c r="H6" s="11">
        <v>4.5</v>
      </c>
      <c r="I6" s="11">
        <v>5</v>
      </c>
      <c r="J6" s="11">
        <v>5</v>
      </c>
      <c r="K6" s="11">
        <v>5</v>
      </c>
      <c r="L6" s="11">
        <v>5</v>
      </c>
      <c r="M6" s="11">
        <v>5</v>
      </c>
      <c r="N6" s="11">
        <v>5</v>
      </c>
      <c r="O6" s="11">
        <v>5</v>
      </c>
      <c r="P6" s="11">
        <v>5</v>
      </c>
      <c r="Q6" s="11">
        <v>5</v>
      </c>
      <c r="R6" s="11">
        <v>5</v>
      </c>
      <c r="S6" s="11">
        <v>5</v>
      </c>
      <c r="T6" s="11">
        <v>5</v>
      </c>
      <c r="U6" s="11">
        <v>5</v>
      </c>
      <c r="V6" s="11">
        <v>5</v>
      </c>
      <c r="W6" s="15">
        <v>4</v>
      </c>
      <c r="X6" s="15">
        <v>2.5</v>
      </c>
      <c r="Y6" s="15">
        <v>5</v>
      </c>
      <c r="Z6" s="15">
        <v>5</v>
      </c>
      <c r="AA6" s="15">
        <v>5</v>
      </c>
      <c r="AB6" s="15">
        <v>3.5</v>
      </c>
      <c r="AC6" s="15">
        <v>4.5</v>
      </c>
      <c r="AD6" s="11">
        <v>2</v>
      </c>
      <c r="AE6" s="11">
        <v>4</v>
      </c>
      <c r="AF6" s="11">
        <v>3</v>
      </c>
      <c r="AG6" s="12">
        <f t="shared" si="0"/>
        <v>133</v>
      </c>
      <c r="AH6" s="13">
        <f t="shared" si="1"/>
        <v>0.91724137931034477</v>
      </c>
      <c r="AI6" s="10" t="s">
        <v>29</v>
      </c>
      <c r="AJ6" s="14"/>
    </row>
    <row r="7" spans="1:36" x14ac:dyDescent="0.2">
      <c r="A7" s="17" t="s">
        <v>26</v>
      </c>
      <c r="B7" s="18" t="s">
        <v>27</v>
      </c>
      <c r="C7" s="19">
        <v>2003</v>
      </c>
      <c r="D7" s="16">
        <v>5</v>
      </c>
      <c r="E7" s="11">
        <v>4.5</v>
      </c>
      <c r="F7" s="11">
        <v>4</v>
      </c>
      <c r="G7" s="11">
        <v>4</v>
      </c>
      <c r="H7" s="11">
        <v>5</v>
      </c>
      <c r="I7" s="11">
        <v>5</v>
      </c>
      <c r="J7" s="11">
        <v>5</v>
      </c>
      <c r="K7" s="11">
        <v>5</v>
      </c>
      <c r="L7" s="11">
        <v>5</v>
      </c>
      <c r="M7" s="11">
        <v>5</v>
      </c>
      <c r="N7" s="11">
        <v>5</v>
      </c>
      <c r="O7" s="11">
        <v>5</v>
      </c>
      <c r="P7" s="11">
        <v>5</v>
      </c>
      <c r="Q7" s="11">
        <v>5</v>
      </c>
      <c r="R7" s="11">
        <v>5</v>
      </c>
      <c r="S7" s="11">
        <v>5</v>
      </c>
      <c r="T7" s="11">
        <v>4.5</v>
      </c>
      <c r="U7" s="11">
        <v>5</v>
      </c>
      <c r="V7" s="11">
        <v>5</v>
      </c>
      <c r="W7" s="15">
        <v>4.5</v>
      </c>
      <c r="X7" s="15">
        <v>4.5</v>
      </c>
      <c r="Y7" s="15">
        <v>5</v>
      </c>
      <c r="Z7" s="15">
        <v>3.5</v>
      </c>
      <c r="AA7" s="15">
        <v>4.5</v>
      </c>
      <c r="AB7" s="15">
        <v>5</v>
      </c>
      <c r="AC7" s="15">
        <v>4.5</v>
      </c>
      <c r="AD7" s="11">
        <v>3</v>
      </c>
      <c r="AE7" s="11">
        <v>4</v>
      </c>
      <c r="AF7" s="11">
        <v>3</v>
      </c>
      <c r="AG7" s="12">
        <f t="shared" si="0"/>
        <v>133.5</v>
      </c>
      <c r="AH7" s="13">
        <f t="shared" si="1"/>
        <v>0.92068965517241375</v>
      </c>
      <c r="AI7" s="10" t="s">
        <v>27</v>
      </c>
      <c r="AJ7" s="14"/>
    </row>
    <row r="8" spans="1:36" x14ac:dyDescent="0.2">
      <c r="A8" s="17" t="s">
        <v>124</v>
      </c>
      <c r="B8" s="18" t="s">
        <v>30</v>
      </c>
      <c r="C8" s="19">
        <v>2004</v>
      </c>
      <c r="D8" s="16">
        <v>5</v>
      </c>
      <c r="E8" s="11">
        <v>5</v>
      </c>
      <c r="F8" s="11">
        <v>4</v>
      </c>
      <c r="G8" s="11">
        <v>3</v>
      </c>
      <c r="H8" s="11">
        <v>4.5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5</v>
      </c>
      <c r="O8" s="11">
        <v>5</v>
      </c>
      <c r="P8" s="11">
        <v>5</v>
      </c>
      <c r="Q8" s="11">
        <v>5</v>
      </c>
      <c r="R8" s="11">
        <v>5</v>
      </c>
      <c r="S8" s="11">
        <v>5</v>
      </c>
      <c r="T8" s="11">
        <v>5</v>
      </c>
      <c r="U8" s="11">
        <v>5</v>
      </c>
      <c r="V8" s="11">
        <v>5</v>
      </c>
      <c r="W8" s="15">
        <v>2.5</v>
      </c>
      <c r="X8" s="15">
        <v>5</v>
      </c>
      <c r="Y8" s="15">
        <v>5</v>
      </c>
      <c r="Z8" s="15">
        <v>5</v>
      </c>
      <c r="AA8" s="15">
        <v>5</v>
      </c>
      <c r="AB8" s="15">
        <v>3.5</v>
      </c>
      <c r="AC8" s="15">
        <v>4.5</v>
      </c>
      <c r="AD8" s="11">
        <v>0</v>
      </c>
      <c r="AE8" s="11">
        <v>5</v>
      </c>
      <c r="AF8" s="11">
        <v>5</v>
      </c>
      <c r="AG8" s="12">
        <f t="shared" si="0"/>
        <v>132</v>
      </c>
      <c r="AH8" s="13">
        <f t="shared" si="1"/>
        <v>0.91034482758620694</v>
      </c>
      <c r="AI8" s="10" t="s">
        <v>30</v>
      </c>
      <c r="AJ8" s="14"/>
    </row>
    <row r="9" spans="1:36" x14ac:dyDescent="0.2">
      <c r="A9" s="17" t="s">
        <v>28</v>
      </c>
      <c r="B9" s="18" t="s">
        <v>154</v>
      </c>
      <c r="C9" s="19">
        <v>2003</v>
      </c>
      <c r="D9" s="16">
        <v>5</v>
      </c>
      <c r="E9" s="11">
        <v>5</v>
      </c>
      <c r="F9" s="11">
        <v>3</v>
      </c>
      <c r="G9" s="11">
        <v>3</v>
      </c>
      <c r="H9" s="11">
        <v>5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5</v>
      </c>
      <c r="O9" s="11">
        <v>5</v>
      </c>
      <c r="P9" s="11">
        <v>5</v>
      </c>
      <c r="Q9" s="11">
        <v>5</v>
      </c>
      <c r="R9" s="11">
        <v>4.5</v>
      </c>
      <c r="S9" s="11">
        <v>4.5</v>
      </c>
      <c r="T9" s="11">
        <v>5</v>
      </c>
      <c r="U9" s="11">
        <v>4</v>
      </c>
      <c r="V9" s="11">
        <v>4.5</v>
      </c>
      <c r="W9" s="15">
        <v>1.5</v>
      </c>
      <c r="X9" s="15">
        <v>5</v>
      </c>
      <c r="Y9" s="15">
        <v>4</v>
      </c>
      <c r="Z9" s="15">
        <v>2.5</v>
      </c>
      <c r="AA9" s="15">
        <v>3.5</v>
      </c>
      <c r="AB9" s="15">
        <v>2.5</v>
      </c>
      <c r="AC9" s="15">
        <v>5</v>
      </c>
      <c r="AD9" s="11">
        <v>3</v>
      </c>
      <c r="AE9" s="11">
        <v>5</v>
      </c>
      <c r="AF9" s="11">
        <v>5</v>
      </c>
      <c r="AG9" s="12">
        <f t="shared" si="0"/>
        <v>125.5</v>
      </c>
      <c r="AH9" s="13">
        <f t="shared" si="1"/>
        <v>0.8655172413793103</v>
      </c>
      <c r="AI9" s="10" t="s">
        <v>154</v>
      </c>
      <c r="AJ9" s="14"/>
    </row>
    <row r="10" spans="1:36" x14ac:dyDescent="0.2">
      <c r="A10" s="17" t="s">
        <v>15</v>
      </c>
      <c r="B10" s="18" t="s">
        <v>16</v>
      </c>
      <c r="C10" s="19">
        <v>2006</v>
      </c>
      <c r="D10" s="16">
        <v>4</v>
      </c>
      <c r="E10" s="11">
        <v>5</v>
      </c>
      <c r="F10" s="11">
        <v>5</v>
      </c>
      <c r="G10" s="11">
        <v>4</v>
      </c>
      <c r="H10" s="11">
        <v>3</v>
      </c>
      <c r="I10" s="11">
        <v>4</v>
      </c>
      <c r="J10" s="11">
        <v>5</v>
      </c>
      <c r="K10" s="11">
        <v>5</v>
      </c>
      <c r="L10" s="11">
        <v>5</v>
      </c>
      <c r="M10" s="11">
        <v>5</v>
      </c>
      <c r="N10" s="11">
        <v>5</v>
      </c>
      <c r="O10" s="11">
        <v>5</v>
      </c>
      <c r="P10" s="11">
        <v>4.5</v>
      </c>
      <c r="Q10" s="11">
        <v>5</v>
      </c>
      <c r="R10" s="11">
        <v>5</v>
      </c>
      <c r="S10" s="11">
        <v>3.5</v>
      </c>
      <c r="T10" s="11">
        <v>4.5</v>
      </c>
      <c r="U10" s="11">
        <v>4</v>
      </c>
      <c r="V10" s="11">
        <v>4.5</v>
      </c>
      <c r="W10" s="15">
        <v>3</v>
      </c>
      <c r="X10" s="15">
        <v>4</v>
      </c>
      <c r="Y10" s="15">
        <v>3.5</v>
      </c>
      <c r="Z10" s="15">
        <v>0</v>
      </c>
      <c r="AA10" s="15">
        <v>3</v>
      </c>
      <c r="AB10" s="15">
        <v>1</v>
      </c>
      <c r="AC10" s="15">
        <v>4</v>
      </c>
      <c r="AD10" s="11">
        <v>5</v>
      </c>
      <c r="AE10" s="11">
        <v>5</v>
      </c>
      <c r="AF10" s="11">
        <v>5</v>
      </c>
      <c r="AG10" s="12">
        <f t="shared" si="0"/>
        <v>119.5</v>
      </c>
      <c r="AH10" s="13">
        <f t="shared" si="1"/>
        <v>0.82413793103448274</v>
      </c>
      <c r="AI10" s="10" t="s">
        <v>16</v>
      </c>
      <c r="AJ10" s="14"/>
    </row>
    <row r="11" spans="1:36" x14ac:dyDescent="0.2">
      <c r="A11" s="17" t="s">
        <v>24</v>
      </c>
      <c r="B11" s="18" t="s">
        <v>25</v>
      </c>
      <c r="C11" s="19">
        <v>2005</v>
      </c>
      <c r="D11" s="16">
        <v>5</v>
      </c>
      <c r="E11" s="11">
        <v>4.5</v>
      </c>
      <c r="F11" s="11">
        <v>5</v>
      </c>
      <c r="G11" s="11">
        <v>5</v>
      </c>
      <c r="H11" s="11">
        <v>4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1">
        <v>5</v>
      </c>
      <c r="P11" s="11">
        <v>4.5</v>
      </c>
      <c r="Q11" s="11">
        <v>3.5</v>
      </c>
      <c r="R11" s="11">
        <v>4.5</v>
      </c>
      <c r="S11" s="11">
        <v>4.5</v>
      </c>
      <c r="T11" s="11">
        <v>5</v>
      </c>
      <c r="U11" s="11">
        <v>5</v>
      </c>
      <c r="V11" s="11">
        <v>5</v>
      </c>
      <c r="W11" s="15">
        <v>2.5</v>
      </c>
      <c r="X11" s="15">
        <v>5</v>
      </c>
      <c r="Y11" s="15">
        <v>4</v>
      </c>
      <c r="Z11" s="15">
        <v>3.5</v>
      </c>
      <c r="AA11" s="15">
        <v>2.5</v>
      </c>
      <c r="AB11" s="15">
        <v>1.5</v>
      </c>
      <c r="AC11" s="15">
        <v>4.5</v>
      </c>
      <c r="AD11" s="11">
        <v>4</v>
      </c>
      <c r="AE11" s="11">
        <v>5</v>
      </c>
      <c r="AF11" s="11">
        <v>5</v>
      </c>
      <c r="AG11" s="12">
        <f t="shared" si="0"/>
        <v>128</v>
      </c>
      <c r="AH11" s="13">
        <f t="shared" si="1"/>
        <v>0.88275862068965516</v>
      </c>
      <c r="AI11" s="10" t="s">
        <v>25</v>
      </c>
      <c r="AJ11" s="14"/>
    </row>
    <row r="12" spans="1:36" x14ac:dyDescent="0.2">
      <c r="A12" s="17" t="s">
        <v>124</v>
      </c>
      <c r="B12" s="18" t="s">
        <v>125</v>
      </c>
      <c r="C12" s="19">
        <v>2006</v>
      </c>
      <c r="D12" s="16">
        <v>5</v>
      </c>
      <c r="E12" s="11">
        <v>1.5</v>
      </c>
      <c r="F12" s="11">
        <v>2</v>
      </c>
      <c r="G12" s="11">
        <v>3</v>
      </c>
      <c r="H12" s="11">
        <v>1.5</v>
      </c>
      <c r="I12" s="11">
        <v>5</v>
      </c>
      <c r="J12" s="11">
        <v>5</v>
      </c>
      <c r="K12" s="11">
        <v>5</v>
      </c>
      <c r="L12" s="11">
        <v>5</v>
      </c>
      <c r="M12" s="11">
        <v>4.5</v>
      </c>
      <c r="N12" s="11">
        <v>5</v>
      </c>
      <c r="O12" s="11">
        <v>5</v>
      </c>
      <c r="P12" s="11">
        <v>4.5</v>
      </c>
      <c r="Q12" s="11">
        <v>3.5</v>
      </c>
      <c r="R12" s="11">
        <v>5</v>
      </c>
      <c r="S12" s="11">
        <v>4.5</v>
      </c>
      <c r="T12" s="11">
        <v>4.5</v>
      </c>
      <c r="U12" s="11">
        <v>4.5</v>
      </c>
      <c r="V12" s="11">
        <v>4.5</v>
      </c>
      <c r="W12" s="15">
        <v>2.5</v>
      </c>
      <c r="X12" s="15">
        <v>2.5</v>
      </c>
      <c r="Y12" s="15">
        <v>3.5</v>
      </c>
      <c r="Z12" s="15">
        <v>3.5</v>
      </c>
      <c r="AA12" s="15">
        <v>3</v>
      </c>
      <c r="AB12" s="15">
        <v>2</v>
      </c>
      <c r="AC12" s="15">
        <v>3</v>
      </c>
      <c r="AD12" s="11">
        <v>0</v>
      </c>
      <c r="AE12" s="11">
        <v>3</v>
      </c>
      <c r="AF12" s="11">
        <v>5</v>
      </c>
      <c r="AG12" s="12">
        <f t="shared" si="0"/>
        <v>106.5</v>
      </c>
      <c r="AH12" s="13">
        <f t="shared" si="1"/>
        <v>0.73448275862068968</v>
      </c>
      <c r="AI12" s="10" t="s">
        <v>125</v>
      </c>
      <c r="AJ12" s="14"/>
    </row>
    <row r="13" spans="1:36" x14ac:dyDescent="0.2">
      <c r="A13" s="17" t="s">
        <v>153</v>
      </c>
      <c r="B13" s="18" t="s">
        <v>32</v>
      </c>
      <c r="C13" s="19">
        <v>2005</v>
      </c>
      <c r="D13" s="16">
        <v>5</v>
      </c>
      <c r="E13" s="11">
        <v>4.5</v>
      </c>
      <c r="F13" s="11">
        <v>3</v>
      </c>
      <c r="G13" s="11">
        <v>3</v>
      </c>
      <c r="H13" s="11">
        <v>3</v>
      </c>
      <c r="I13" s="11">
        <v>5</v>
      </c>
      <c r="J13" s="11">
        <v>5</v>
      </c>
      <c r="K13" s="11">
        <v>5</v>
      </c>
      <c r="L13" s="11">
        <v>5</v>
      </c>
      <c r="M13" s="11">
        <v>5</v>
      </c>
      <c r="N13" s="11">
        <v>5</v>
      </c>
      <c r="O13" s="11">
        <v>5</v>
      </c>
      <c r="P13" s="11">
        <v>4.5</v>
      </c>
      <c r="Q13" s="11">
        <v>5</v>
      </c>
      <c r="R13" s="11">
        <v>5</v>
      </c>
      <c r="S13" s="11">
        <v>4.5</v>
      </c>
      <c r="T13" s="11">
        <v>4.5</v>
      </c>
      <c r="U13" s="11">
        <v>5</v>
      </c>
      <c r="V13" s="11">
        <v>5</v>
      </c>
      <c r="W13" s="15">
        <v>2</v>
      </c>
      <c r="X13" s="15">
        <v>4.5</v>
      </c>
      <c r="Y13" s="15">
        <v>4</v>
      </c>
      <c r="Z13" s="15">
        <v>4</v>
      </c>
      <c r="AA13" s="15">
        <v>4</v>
      </c>
      <c r="AB13" s="15">
        <v>2.5</v>
      </c>
      <c r="AC13" s="15">
        <v>3.5</v>
      </c>
      <c r="AD13" s="11">
        <v>3</v>
      </c>
      <c r="AE13" s="11">
        <v>2</v>
      </c>
      <c r="AF13" s="11">
        <v>4</v>
      </c>
      <c r="AG13" s="12">
        <f t="shared" si="0"/>
        <v>120.5</v>
      </c>
      <c r="AH13" s="13">
        <f t="shared" si="1"/>
        <v>0.83103448275862069</v>
      </c>
      <c r="AI13" s="10" t="s">
        <v>32</v>
      </c>
      <c r="AJ13" s="14"/>
    </row>
    <row r="14" spans="1:36" x14ac:dyDescent="0.2">
      <c r="A14" s="17" t="s">
        <v>5</v>
      </c>
      <c r="B14" s="18" t="s">
        <v>31</v>
      </c>
      <c r="C14" s="19">
        <v>2005</v>
      </c>
      <c r="D14" s="16">
        <v>5</v>
      </c>
      <c r="E14" s="11">
        <v>5</v>
      </c>
      <c r="F14" s="11">
        <v>4</v>
      </c>
      <c r="G14" s="11">
        <v>4</v>
      </c>
      <c r="H14" s="11">
        <v>4</v>
      </c>
      <c r="I14" s="11">
        <v>5</v>
      </c>
      <c r="J14" s="11">
        <v>5</v>
      </c>
      <c r="K14" s="11">
        <v>5</v>
      </c>
      <c r="L14" s="11">
        <v>5</v>
      </c>
      <c r="M14" s="11">
        <v>5</v>
      </c>
      <c r="N14" s="11">
        <v>5</v>
      </c>
      <c r="O14" s="11">
        <v>5</v>
      </c>
      <c r="P14" s="11">
        <v>5</v>
      </c>
      <c r="Q14" s="11">
        <v>5</v>
      </c>
      <c r="R14" s="11">
        <v>4.5</v>
      </c>
      <c r="S14" s="11">
        <v>4</v>
      </c>
      <c r="T14" s="11">
        <v>4</v>
      </c>
      <c r="U14" s="11">
        <v>5</v>
      </c>
      <c r="V14" s="11">
        <v>4</v>
      </c>
      <c r="W14" s="15">
        <v>4</v>
      </c>
      <c r="X14" s="15">
        <v>4</v>
      </c>
      <c r="Y14" s="15">
        <v>4.5</v>
      </c>
      <c r="Z14" s="15">
        <v>4</v>
      </c>
      <c r="AA14" s="15">
        <v>3</v>
      </c>
      <c r="AB14" s="15">
        <v>3</v>
      </c>
      <c r="AC14" s="15">
        <v>4</v>
      </c>
      <c r="AD14" s="11">
        <v>1</v>
      </c>
      <c r="AE14" s="11">
        <v>1</v>
      </c>
      <c r="AF14" s="11">
        <v>4</v>
      </c>
      <c r="AG14" s="12">
        <f t="shared" si="0"/>
        <v>121</v>
      </c>
      <c r="AH14" s="13">
        <f t="shared" si="1"/>
        <v>0.83448275862068966</v>
      </c>
      <c r="AI14" s="10" t="s">
        <v>31</v>
      </c>
      <c r="AJ14" s="14"/>
    </row>
    <row r="15" spans="1:36" x14ac:dyDescent="0.2">
      <c r="A15" s="17" t="s">
        <v>198</v>
      </c>
      <c r="B15" s="18" t="s">
        <v>199</v>
      </c>
      <c r="C15" s="19">
        <v>2004</v>
      </c>
      <c r="D15" s="16">
        <v>5</v>
      </c>
      <c r="E15" s="11">
        <v>4.5</v>
      </c>
      <c r="F15" s="11">
        <v>4</v>
      </c>
      <c r="G15" s="11">
        <v>4</v>
      </c>
      <c r="H15" s="11">
        <v>2.5</v>
      </c>
      <c r="I15" s="11">
        <v>4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  <c r="O15" s="11">
        <v>5</v>
      </c>
      <c r="P15" s="11">
        <v>5</v>
      </c>
      <c r="Q15" s="11">
        <v>4</v>
      </c>
      <c r="R15" s="11">
        <v>5</v>
      </c>
      <c r="S15" s="11">
        <v>4.5</v>
      </c>
      <c r="T15" s="11">
        <v>5</v>
      </c>
      <c r="U15" s="11">
        <v>5</v>
      </c>
      <c r="V15" s="11">
        <v>5</v>
      </c>
      <c r="W15" s="15">
        <v>5</v>
      </c>
      <c r="X15" s="15">
        <v>5</v>
      </c>
      <c r="Y15" s="15">
        <v>3.5</v>
      </c>
      <c r="Z15" s="15">
        <v>2</v>
      </c>
      <c r="AA15" s="15">
        <v>1</v>
      </c>
      <c r="AB15" s="15">
        <v>4</v>
      </c>
      <c r="AC15" s="15">
        <v>2.5</v>
      </c>
      <c r="AD15" s="11">
        <v>5</v>
      </c>
      <c r="AE15" s="11">
        <v>5</v>
      </c>
      <c r="AF15" s="11">
        <v>3.5</v>
      </c>
      <c r="AG15" s="12">
        <f t="shared" si="0"/>
        <v>124</v>
      </c>
      <c r="AH15" s="13">
        <f t="shared" si="1"/>
        <v>0.85517241379310349</v>
      </c>
      <c r="AI15" s="10" t="s">
        <v>199</v>
      </c>
      <c r="AJ15" s="14" t="s">
        <v>210</v>
      </c>
    </row>
    <row r="16" spans="1:36" x14ac:dyDescent="0.2">
      <c r="A16" s="3"/>
      <c r="B16" s="3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  <c r="X16" s="7"/>
      <c r="Y16" s="7"/>
      <c r="Z16" s="7"/>
      <c r="AA16" s="7"/>
      <c r="AB16" s="7"/>
      <c r="AC16" s="7"/>
      <c r="AD16" s="5"/>
      <c r="AE16" s="5"/>
      <c r="AF16" s="5"/>
      <c r="AG16" s="8"/>
    </row>
    <row r="17" spans="1:33" x14ac:dyDescent="0.2">
      <c r="A17" s="3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7"/>
      <c r="X17" s="7"/>
      <c r="Y17" s="7"/>
      <c r="Z17" s="7"/>
      <c r="AA17" s="7"/>
      <c r="AB17" s="7"/>
      <c r="AC17" s="7"/>
      <c r="AD17" s="5"/>
      <c r="AE17" s="5"/>
      <c r="AF17" s="5"/>
      <c r="AG17" s="8"/>
    </row>
    <row r="18" spans="1:33" x14ac:dyDescent="0.2">
      <c r="A18" s="3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7"/>
      <c r="Z18" s="7"/>
      <c r="AA18" s="7"/>
      <c r="AB18" s="5"/>
      <c r="AC18" s="5"/>
      <c r="AD18" s="5"/>
      <c r="AE18" s="5"/>
      <c r="AF18" s="5"/>
      <c r="AG18" s="8"/>
    </row>
    <row r="19" spans="1:33" x14ac:dyDescent="0.2">
      <c r="A19" s="3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7"/>
      <c r="Z19" s="7"/>
      <c r="AA19" s="7"/>
      <c r="AB19" s="5"/>
      <c r="AC19" s="5"/>
      <c r="AD19" s="5"/>
      <c r="AE19" s="5"/>
      <c r="AF19" s="5"/>
      <c r="AG19" s="8"/>
    </row>
    <row r="20" spans="1:33" x14ac:dyDescent="0.2">
      <c r="A20" s="3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7"/>
      <c r="Z20" s="7"/>
      <c r="AA20" s="7"/>
      <c r="AB20" s="5"/>
      <c r="AC20" s="5"/>
      <c r="AD20" s="5"/>
      <c r="AE20" s="5"/>
      <c r="AF20" s="5"/>
      <c r="AG20" s="8"/>
    </row>
    <row r="21" spans="1:33" x14ac:dyDescent="0.2">
      <c r="A21" s="3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7"/>
      <c r="Z21" s="7"/>
      <c r="AA21" s="7"/>
      <c r="AB21" s="5"/>
      <c r="AC21" s="5"/>
      <c r="AD21" s="5"/>
      <c r="AE21" s="5"/>
      <c r="AF21" s="5"/>
      <c r="AG21" s="8"/>
    </row>
    <row r="22" spans="1:33" x14ac:dyDescent="0.2">
      <c r="A22" s="3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7"/>
      <c r="Z22" s="7"/>
      <c r="AA22" s="7"/>
      <c r="AB22" s="5"/>
      <c r="AC22" s="5"/>
      <c r="AD22" s="5"/>
      <c r="AE22" s="5"/>
      <c r="AF22" s="5"/>
      <c r="AG22" s="8"/>
    </row>
    <row r="23" spans="1:33" x14ac:dyDescent="0.2">
      <c r="A23" s="3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7"/>
      <c r="Z23" s="7"/>
      <c r="AA23" s="7"/>
      <c r="AB23" s="5"/>
      <c r="AC23" s="5"/>
      <c r="AD23" s="5"/>
      <c r="AE23" s="5"/>
      <c r="AF23" s="5"/>
      <c r="AG23" s="8"/>
    </row>
    <row r="24" spans="1:33" x14ac:dyDescent="0.2">
      <c r="A24" s="3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8"/>
    </row>
    <row r="25" spans="1:33" x14ac:dyDescent="0.2">
      <c r="A25" s="3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8"/>
    </row>
    <row r="26" spans="1:33" x14ac:dyDescent="0.2">
      <c r="A26" s="3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8"/>
    </row>
    <row r="27" spans="1:33" x14ac:dyDescent="0.2">
      <c r="A27" s="3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8"/>
    </row>
    <row r="28" spans="1:33" x14ac:dyDescent="0.2">
      <c r="A28" s="3"/>
      <c r="B28" s="3"/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8"/>
    </row>
    <row r="29" spans="1:33" x14ac:dyDescent="0.2">
      <c r="A29" s="3"/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8"/>
    </row>
    <row r="30" spans="1:33" x14ac:dyDescent="0.2">
      <c r="A30" s="3"/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8"/>
    </row>
    <row r="31" spans="1:33" x14ac:dyDescent="0.2">
      <c r="AE31" s="5"/>
    </row>
    <row r="32" spans="1:33" x14ac:dyDescent="0.2">
      <c r="AE32" s="5"/>
    </row>
    <row r="33" spans="31:31" x14ac:dyDescent="0.2">
      <c r="AE33" s="5"/>
    </row>
  </sheetData>
  <sheetProtection algorithmName="SHA-512" hashValue="swRiHaCXts8aFtQ17ZYS+vQhrnMGci6qrOlHNVfq2ArYBIbZBWWySyG6e3iLqaUJcllYx4BMtpleWsQjFHz9rQ==" saltValue="ilXxUCKbJ0satczf9XDln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T1-T2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Boissin</dc:creator>
  <cp:lastModifiedBy>Microsoft Office User</cp:lastModifiedBy>
  <dcterms:created xsi:type="dcterms:W3CDTF">2019-10-12T20:17:05Z</dcterms:created>
  <dcterms:modified xsi:type="dcterms:W3CDTF">2022-01-14T12:52:48Z</dcterms:modified>
</cp:coreProperties>
</file>