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lena.schneuwly\Downloads\"/>
    </mc:Choice>
  </mc:AlternateContent>
  <xr:revisionPtr revIDLastSave="0" documentId="13_ncr:1_{0FE61E47-63B0-4DC4-8422-95B663F75AF4}" xr6:coauthVersionLast="47" xr6:coauthVersionMax="47" xr10:uidLastSave="{00000000-0000-0000-0000-000000000000}"/>
  <bookViews>
    <workbookView xWindow="28680" yWindow="-120" windowWidth="29040" windowHeight="15840" xr2:uid="{3D661466-5E2B-4CC4-8403-261146197767}"/>
  </bookViews>
  <sheets>
    <sheet name="Tabelle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2" l="1"/>
  <c r="F53" i="2"/>
  <c r="F42" i="2"/>
  <c r="F31" i="2"/>
  <c r="F19" i="2"/>
  <c r="F7" i="2"/>
  <c r="D42" i="2"/>
  <c r="D31" i="2"/>
  <c r="D19" i="2"/>
  <c r="D7" i="2"/>
  <c r="C53" i="2"/>
  <c r="C42" i="2"/>
  <c r="C31" i="2"/>
  <c r="C19" i="2"/>
  <c r="C7" i="2"/>
  <c r="D57" i="2" l="1"/>
  <c r="C57" i="2"/>
</calcChain>
</file>

<file path=xl/sharedStrings.xml><?xml version="1.0" encoding="utf-8"?>
<sst xmlns="http://schemas.openxmlformats.org/spreadsheetml/2006/main" count="78" uniqueCount="78">
  <si>
    <t>Feedback</t>
  </si>
  <si>
    <t>1.1.4. Swiss Sport Integrity</t>
  </si>
  <si>
    <t>3.6. PISTE</t>
  </si>
  <si>
    <t>ok</t>
  </si>
  <si>
    <t>x</t>
  </si>
  <si>
    <t>-</t>
  </si>
  <si>
    <t>Aperçu du total de points Checkliste 2023</t>
  </si>
  <si>
    <r>
      <t xml:space="preserve">Remarque : </t>
    </r>
    <r>
      <rPr>
        <i/>
        <sz val="12"/>
        <color theme="1"/>
        <rFont val="Hind Light"/>
      </rPr>
      <t>ne remplir que les champs rouge clair de la colonne D</t>
    </r>
  </si>
  <si>
    <t>Élément 1: Commitment &amp; Stratégie</t>
  </si>
  <si>
    <t>Club:</t>
  </si>
  <si>
    <t>Points maximale</t>
  </si>
  <si>
    <t>Points effective</t>
  </si>
  <si>
    <t>Contrôle Swiss Aquatics Diving</t>
  </si>
  <si>
    <t>Remarques Swiss Aquatics Diving</t>
  </si>
  <si>
    <t>Remarques Club</t>
  </si>
  <si>
    <t>1.1.1. Statuts en matières d'éthique et charte d'éthique</t>
  </si>
  <si>
    <r>
      <t>1.1.2. Ambassadeur</t>
    </r>
    <r>
      <rPr>
        <sz val="10"/>
        <color theme="1"/>
        <rFont val="Hind Light"/>
      </rPr>
      <t>∙</t>
    </r>
    <r>
      <rPr>
        <sz val="10"/>
        <color theme="1"/>
        <rFont val="Hind Light"/>
        <family val="2"/>
      </rPr>
      <t>drice d'éthique</t>
    </r>
  </si>
  <si>
    <t>1.1.3. Programmes Swiss Olympic "Prévention &amp; Environnement"</t>
  </si>
  <si>
    <t>1.1.5. Programme de prévention Cool &amp; Clean</t>
  </si>
  <si>
    <t>1.1.6. Workshop dans le domaine de l'éthique et des valeurs</t>
  </si>
  <si>
    <t>1.2.1. Analyse SWOT</t>
  </si>
  <si>
    <t>1.2.1. Document stratégique</t>
  </si>
  <si>
    <t>1.2.2. Communication avec Swiss Aquatics</t>
  </si>
  <si>
    <t>1.2.3. Communication avec les centres PR</t>
  </si>
  <si>
    <t>Élément 2: Structure &amp; Organisation</t>
  </si>
  <si>
    <t>2..1. Structure de la direction</t>
  </si>
  <si>
    <t>2.1. Comité</t>
  </si>
  <si>
    <t>2.3. Formation continue de coach J+S</t>
  </si>
  <si>
    <t>2.4. Cours "Club Management"</t>
  </si>
  <si>
    <t>2.6.1. Participation au système de compétition</t>
  </si>
  <si>
    <t>2.6.2. Organisation des compétitions officielles</t>
  </si>
  <si>
    <r>
      <t>2.5. Nombre d'athlètes licencié</t>
    </r>
    <r>
      <rPr>
        <sz val="10"/>
        <color theme="1"/>
        <rFont val="Hind Light"/>
      </rPr>
      <t>∙e∙s</t>
    </r>
  </si>
  <si>
    <t>2.6. Formation des juges</t>
  </si>
  <si>
    <t>2.8. Travail de projet</t>
  </si>
  <si>
    <r>
      <t>2.2. Superviseur</t>
    </r>
    <r>
      <rPr>
        <sz val="10"/>
        <color theme="1"/>
        <rFont val="Hind Light"/>
      </rPr>
      <t>∙</t>
    </r>
    <r>
      <rPr>
        <sz val="10"/>
        <color theme="1"/>
        <rFont val="Hind Light"/>
        <family val="2"/>
      </rPr>
      <t>euse du centre</t>
    </r>
  </si>
  <si>
    <t>Élément 3: Training</t>
  </si>
  <si>
    <t>3.1. le parcours de l'athlète (FTEM)</t>
  </si>
  <si>
    <t>3.2. Plan d'entraînement cadre</t>
  </si>
  <si>
    <t>3.3. Sécurité</t>
  </si>
  <si>
    <r>
      <t>3.4.1. Formation des entraîneur</t>
    </r>
    <r>
      <rPr>
        <sz val="10"/>
        <color theme="1"/>
        <rFont val="Hind Light"/>
      </rPr>
      <t>∙</t>
    </r>
    <r>
      <rPr>
        <sz val="10"/>
        <color theme="1"/>
        <rFont val="Hind Light"/>
        <family val="2"/>
      </rPr>
      <t>e</t>
    </r>
    <r>
      <rPr>
        <sz val="10"/>
        <color theme="1"/>
        <rFont val="Hind Light"/>
      </rPr>
      <t>∙</t>
    </r>
    <r>
      <rPr>
        <sz val="10"/>
        <color theme="1"/>
        <rFont val="Hind Light"/>
        <family val="2"/>
      </rPr>
      <t>s</t>
    </r>
  </si>
  <si>
    <t>3.4.2. Formation continue des  entraîneur∙e∙s</t>
  </si>
  <si>
    <t>3.5.2. École de natation</t>
  </si>
  <si>
    <t>3.5.1. École de plongeon</t>
  </si>
  <si>
    <r>
      <t>3.4.3. Postes d'entraîneur</t>
    </r>
    <r>
      <rPr>
        <sz val="10"/>
        <color theme="1"/>
        <rFont val="Hind Light"/>
      </rPr>
      <t>∙e</t>
    </r>
  </si>
  <si>
    <t>Élément 4: Environnement</t>
  </si>
  <si>
    <t>4.1. Encadrement des athlètes</t>
  </si>
  <si>
    <t>4.2. Planification de carrière</t>
  </si>
  <si>
    <t>4.3. Soutien Médico Sportif</t>
  </si>
  <si>
    <t>Convention des athlètes</t>
  </si>
  <si>
    <t>Conventions avec des écoles</t>
  </si>
  <si>
    <t>4.4.2. Soutien Médecine sportive</t>
  </si>
  <si>
    <t>4.4.3. Soutien par des psychologues du sport</t>
  </si>
  <si>
    <t>4.5.1. Participation dans les secteurs de la fédération régionale ou nationale</t>
  </si>
  <si>
    <t>4.5.2. Travail Politico Sportif</t>
  </si>
  <si>
    <t>Élément 5: Succès</t>
  </si>
  <si>
    <t>5.1. Résultats dans les championnats / compétitions</t>
  </si>
  <si>
    <t>5.2. Cadre régionaux et nationaux</t>
  </si>
  <si>
    <t>Totale de points</t>
  </si>
  <si>
    <t>"WISH" minimal pour le label</t>
  </si>
  <si>
    <t>Annexes</t>
  </si>
  <si>
    <t>ok = soumis, x = manque, - = aucun</t>
  </si>
  <si>
    <t>Annexe 1: Documents officiels du club</t>
  </si>
  <si>
    <t>Annexe 2: Séance d'information suivie et thème éthique</t>
  </si>
  <si>
    <t>Annexe 3: Mesure(s) prise(s) dans le cadre du programme de prévention "cool and clean"</t>
  </si>
  <si>
    <t>Annexe 4: Analyse SWOT actuelle</t>
  </si>
  <si>
    <t>Annexe 5: document stratégique</t>
  </si>
  <si>
    <t>Annexe 6: Organigramme actuel et liste des membres du comité</t>
  </si>
  <si>
    <t>Annexe 7: Cahier de charge des positions clés</t>
  </si>
  <si>
    <t>Annexe 8: Documentation du projet</t>
  </si>
  <si>
    <r>
      <t>Annexe 9: Contrats de travail des entraîneur</t>
    </r>
    <r>
      <rPr>
        <sz val="10"/>
        <color theme="1"/>
        <rFont val="Hind Light"/>
      </rPr>
      <t>∙e∙s</t>
    </r>
  </si>
  <si>
    <t>Annexe 10: Si pas encore entièrement mis en oeuvre: déclaration d'intention avec calendrier contraignant (en accord avec le responsable KLS de Swiss Aquatics)</t>
  </si>
  <si>
    <r>
      <t>Annexe 11: Liste des athlètes qui ont öté soutenu</t>
    </r>
    <r>
      <rPr>
        <sz val="10"/>
        <color theme="1"/>
        <rFont val="Hind Light"/>
      </rPr>
      <t>∙</t>
    </r>
    <r>
      <rPr>
        <sz val="10"/>
        <color theme="1"/>
        <rFont val="Hind Light"/>
        <family val="2"/>
      </rPr>
      <t>e</t>
    </r>
    <r>
      <rPr>
        <sz val="10"/>
        <color theme="1"/>
        <rFont val="Hind Light"/>
      </rPr>
      <t>∙</t>
    </r>
    <r>
      <rPr>
        <sz val="10"/>
        <color theme="1"/>
        <rFont val="Hind Light"/>
        <family val="2"/>
      </rPr>
      <t>s pendant la Saison 2021/2022 ou 2022/2023 (nom de l'athlète, forme du soutien)</t>
    </r>
  </si>
  <si>
    <t>Annexe 12: Description du programme et du contenu de la réunion d'information sur la planification de carrière</t>
  </si>
  <si>
    <t>Annexe 13: Example d'une convention d'athlète signée, y compris le plan de carrière</t>
  </si>
  <si>
    <t>Annexe 15: Documentation destinée à informer les athlètes ou contrats des collaboration avec des médecins</t>
  </si>
  <si>
    <t>Annexe 16: Documents destinésà informer les athlètes ou contrats de collaboration avec des psychologues du sport</t>
  </si>
  <si>
    <t>Annexe 14: Accord(s) individuelle(s) avec l'école publique / privée (si pas de Swiss Olympic Sport / Partner School) et/ou l'entreprise formatrice</t>
  </si>
  <si>
    <t>Annexe 17: Description de l'objet de politique sportvie et/ou copie du prosès-verbal de la réunion et/ou copie de l'article de presse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</si>
</sst>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Hind Light"/>
      <family val="2"/>
    </font>
    <font>
      <b/>
      <sz val="10"/>
      <color theme="1"/>
      <name val="Hind Light"/>
    </font>
    <font>
      <b/>
      <sz val="12"/>
      <color theme="1"/>
      <name val="Hind Light"/>
    </font>
    <font>
      <b/>
      <sz val="18"/>
      <color theme="1"/>
      <name val="Hind Light"/>
    </font>
    <font>
      <i/>
      <sz val="12"/>
      <color theme="1"/>
      <name val="Hind Light"/>
    </font>
    <font>
      <b/>
      <i/>
      <sz val="12"/>
      <color theme="1"/>
      <name val="Hind Light"/>
    </font>
    <font>
      <sz val="8"/>
      <color rgb="FF000000"/>
      <name val="Segoe UI"/>
      <family val="2"/>
    </font>
    <font>
      <sz val="10"/>
      <color theme="1"/>
      <name val="Hind Light"/>
    </font>
    <font>
      <sz val="10"/>
      <color theme="1"/>
      <name val="Hind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14" fontId="0" fillId="0" borderId="0" xfId="0" applyNumberFormat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0" fillId="3" borderId="1" xfId="0" applyFill="1" applyBorder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6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2" borderId="0" xfId="0" applyFont="1" applyFill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3">
    <dxf>
      <fill>
        <patternFill>
          <fgColor rgb="FFFF0000"/>
          <bgColor theme="5" tint="0.59996337778862885"/>
        </patternFill>
      </fill>
    </dxf>
    <dxf>
      <fill>
        <patternFill>
          <fgColor theme="9" tint="-0.24994659260841701"/>
          <bgColor theme="9" tint="0.79998168889431442"/>
        </patternFill>
      </fill>
    </dxf>
    <dxf>
      <fill>
        <patternFill>
          <bgColor rgb="FFFB3D29"/>
        </patternFill>
      </fill>
    </dxf>
  </dxfs>
  <tableStyles count="0" defaultTableStyle="TableStyleMedium2" defaultPivotStyle="PivotStyleLight16"/>
  <colors>
    <mruColors>
      <color rgb="FFFB3D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9525</xdr:rowOff>
        </xdr:from>
        <xdr:to>
          <xdr:col>8</xdr:col>
          <xdr:colOff>9525</xdr:colOff>
          <xdr:row>2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Convention signé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DED8-0A67-45DC-81F1-86CC701A27F7}">
  <sheetPr codeName="Tabelle1"/>
  <dimension ref="B1:M58"/>
  <sheetViews>
    <sheetView showGridLines="0" tabSelected="1" zoomScaleNormal="100" workbookViewId="0">
      <pane xSplit="2" topLeftCell="C1" activePane="topRight" state="frozen"/>
      <selection pane="topRight" activeCell="D2" sqref="D2:F2"/>
    </sheetView>
  </sheetViews>
  <sheetFormatPr baseColWidth="10" defaultColWidth="11.42578125" defaultRowHeight="17.25" x14ac:dyDescent="0.45"/>
  <cols>
    <col min="1" max="1" width="4.7109375" customWidth="1"/>
    <col min="2" max="2" width="68.7109375" bestFit="1" customWidth="1"/>
    <col min="3" max="3" width="22.42578125" customWidth="1"/>
    <col min="4" max="4" width="21.7109375" style="14" customWidth="1"/>
    <col min="5" max="5" width="5.5703125" customWidth="1"/>
    <col min="6" max="6" width="26.140625" customWidth="1"/>
    <col min="8" max="8" width="57.5703125" customWidth="1"/>
    <col min="9" max="9" width="3.85546875" customWidth="1"/>
    <col min="10" max="10" width="50.5703125" customWidth="1"/>
    <col min="12" max="12" width="15.85546875" customWidth="1"/>
    <col min="13" max="13" width="133.5703125" bestFit="1" customWidth="1"/>
  </cols>
  <sheetData>
    <row r="1" spans="2:13" ht="13.5" customHeight="1" x14ac:dyDescent="0.45"/>
    <row r="2" spans="2:13" ht="35.25" customHeight="1" x14ac:dyDescent="0.75">
      <c r="B2" s="3" t="s">
        <v>6</v>
      </c>
      <c r="C2" s="5" t="s">
        <v>9</v>
      </c>
      <c r="D2" s="23"/>
      <c r="E2" s="24"/>
      <c r="F2" s="25"/>
      <c r="H2" s="4" t="s">
        <v>0</v>
      </c>
    </row>
    <row r="3" spans="2:13" ht="21" x14ac:dyDescent="0.55000000000000004">
      <c r="B3" s="22" t="s">
        <v>7</v>
      </c>
    </row>
    <row r="5" spans="2:13" x14ac:dyDescent="0.45">
      <c r="C5" s="8" t="s">
        <v>10</v>
      </c>
      <c r="D5" s="15" t="s">
        <v>11</v>
      </c>
      <c r="F5" s="8" t="s">
        <v>12</v>
      </c>
      <c r="H5" s="4" t="s">
        <v>13</v>
      </c>
      <c r="J5" s="4" t="s">
        <v>14</v>
      </c>
      <c r="L5" s="2" t="s">
        <v>59</v>
      </c>
    </row>
    <row r="6" spans="2:13" x14ac:dyDescent="0.45">
      <c r="C6" s="8"/>
      <c r="D6" s="15"/>
      <c r="F6" s="8"/>
      <c r="H6" s="4"/>
      <c r="J6" s="4"/>
      <c r="L6" t="s">
        <v>60</v>
      </c>
    </row>
    <row r="7" spans="2:13" ht="24.75" customHeight="1" x14ac:dyDescent="0.45">
      <c r="B7" s="7" t="s">
        <v>8</v>
      </c>
      <c r="C7" s="8">
        <f>SUM(C8:C17)</f>
        <v>30</v>
      </c>
      <c r="D7" s="15">
        <f>D9+D12</f>
        <v>0</v>
      </c>
      <c r="E7" s="8"/>
      <c r="F7" s="8">
        <f>F9+F12</f>
        <v>0</v>
      </c>
    </row>
    <row r="8" spans="2:13" x14ac:dyDescent="0.45">
      <c r="B8" t="s">
        <v>15</v>
      </c>
      <c r="C8" s="1"/>
      <c r="H8" s="9"/>
      <c r="J8" s="20"/>
      <c r="L8" s="21" t="s">
        <v>3</v>
      </c>
      <c r="M8" t="s">
        <v>61</v>
      </c>
    </row>
    <row r="9" spans="2:13" x14ac:dyDescent="0.45">
      <c r="B9" t="s">
        <v>16</v>
      </c>
      <c r="C9" s="1">
        <v>10</v>
      </c>
      <c r="D9" s="18"/>
      <c r="F9" s="9"/>
      <c r="H9" s="9"/>
      <c r="J9" s="20"/>
      <c r="L9" s="21" t="s">
        <v>4</v>
      </c>
      <c r="M9" t="s">
        <v>62</v>
      </c>
    </row>
    <row r="10" spans="2:13" x14ac:dyDescent="0.45">
      <c r="B10" t="s">
        <v>17</v>
      </c>
      <c r="C10" s="1"/>
      <c r="H10" s="9"/>
      <c r="J10" s="20"/>
      <c r="L10" s="1"/>
    </row>
    <row r="11" spans="2:13" x14ac:dyDescent="0.45">
      <c r="B11" t="s">
        <v>1</v>
      </c>
      <c r="C11" s="1"/>
      <c r="H11" s="9"/>
      <c r="J11" s="20"/>
      <c r="L11" s="1"/>
    </row>
    <row r="12" spans="2:13" x14ac:dyDescent="0.45">
      <c r="B12" t="s">
        <v>18</v>
      </c>
      <c r="C12" s="1">
        <v>20</v>
      </c>
      <c r="D12" s="18"/>
      <c r="F12" s="9"/>
      <c r="H12" s="9"/>
      <c r="J12" s="20"/>
      <c r="L12" s="21" t="s">
        <v>5</v>
      </c>
      <c r="M12" t="s">
        <v>63</v>
      </c>
    </row>
    <row r="13" spans="2:13" x14ac:dyDescent="0.45">
      <c r="B13" t="s">
        <v>19</v>
      </c>
      <c r="C13" s="1"/>
      <c r="H13" s="9"/>
      <c r="J13" s="20"/>
      <c r="L13" s="1"/>
    </row>
    <row r="14" spans="2:13" x14ac:dyDescent="0.45">
      <c r="B14" t="s">
        <v>20</v>
      </c>
      <c r="C14" s="1"/>
      <c r="H14" s="9"/>
      <c r="J14" s="20"/>
      <c r="L14" s="21"/>
      <c r="M14" t="s">
        <v>64</v>
      </c>
    </row>
    <row r="15" spans="2:13" x14ac:dyDescent="0.45">
      <c r="B15" t="s">
        <v>21</v>
      </c>
      <c r="C15" s="1"/>
      <c r="H15" s="9"/>
      <c r="J15" s="20"/>
      <c r="L15" s="21"/>
      <c r="M15" t="s">
        <v>65</v>
      </c>
    </row>
    <row r="16" spans="2:13" x14ac:dyDescent="0.45">
      <c r="B16" t="s">
        <v>22</v>
      </c>
      <c r="C16" s="1"/>
      <c r="H16" s="9"/>
      <c r="J16" s="20"/>
      <c r="L16" s="1"/>
    </row>
    <row r="17" spans="2:13" x14ac:dyDescent="0.45">
      <c r="B17" t="s">
        <v>23</v>
      </c>
      <c r="C17" s="1"/>
      <c r="H17" s="9"/>
      <c r="J17" s="20"/>
      <c r="L17" s="1"/>
    </row>
    <row r="18" spans="2:13" x14ac:dyDescent="0.45">
      <c r="C18" s="1"/>
      <c r="L18" s="1"/>
    </row>
    <row r="19" spans="2:13" x14ac:dyDescent="0.45">
      <c r="B19" s="7" t="s">
        <v>24</v>
      </c>
      <c r="C19" s="12">
        <f>SUM(C20:C29)</f>
        <v>130</v>
      </c>
      <c r="D19" s="16">
        <f>SUM(D22+D25+D26+D27+D28+D29)</f>
        <v>0</v>
      </c>
      <c r="E19" s="12"/>
      <c r="F19" s="12">
        <f t="shared" ref="F19" si="0">SUM(F22+F25+F26+F27+F28+F29)</f>
        <v>0</v>
      </c>
      <c r="L19" s="1"/>
    </row>
    <row r="20" spans="2:13" x14ac:dyDescent="0.45">
      <c r="B20" t="s">
        <v>25</v>
      </c>
      <c r="C20" s="1"/>
      <c r="H20" s="9"/>
      <c r="J20" s="20"/>
      <c r="L20" s="21"/>
      <c r="M20" t="s">
        <v>66</v>
      </c>
    </row>
    <row r="21" spans="2:13" x14ac:dyDescent="0.45">
      <c r="B21" t="s">
        <v>26</v>
      </c>
      <c r="C21" s="1"/>
      <c r="H21" s="9"/>
      <c r="J21" s="20"/>
      <c r="L21" s="21"/>
      <c r="M21" t="s">
        <v>67</v>
      </c>
    </row>
    <row r="22" spans="2:13" x14ac:dyDescent="0.45">
      <c r="B22" t="s">
        <v>34</v>
      </c>
      <c r="C22" s="1">
        <v>15</v>
      </c>
      <c r="D22" s="18"/>
      <c r="F22" s="9"/>
      <c r="H22" s="9"/>
      <c r="J22" s="20"/>
      <c r="L22" s="1"/>
    </row>
    <row r="23" spans="2:13" x14ac:dyDescent="0.45">
      <c r="B23" t="s">
        <v>27</v>
      </c>
      <c r="C23" s="1"/>
      <c r="H23" s="9"/>
      <c r="J23" s="20"/>
      <c r="L23" s="1"/>
    </row>
    <row r="24" spans="2:13" x14ac:dyDescent="0.45">
      <c r="B24" t="s">
        <v>28</v>
      </c>
      <c r="C24" s="1"/>
      <c r="H24" s="9"/>
      <c r="J24" s="20"/>
      <c r="L24" s="1"/>
    </row>
    <row r="25" spans="2:13" x14ac:dyDescent="0.45">
      <c r="B25" t="s">
        <v>31</v>
      </c>
      <c r="C25" s="1">
        <v>20</v>
      </c>
      <c r="D25" s="18"/>
      <c r="F25" s="9"/>
      <c r="H25" s="9"/>
      <c r="J25" s="20"/>
      <c r="L25" s="1"/>
    </row>
    <row r="26" spans="2:13" x14ac:dyDescent="0.45">
      <c r="B26" t="s">
        <v>29</v>
      </c>
      <c r="C26" s="1">
        <v>10</v>
      </c>
      <c r="D26" s="18"/>
      <c r="F26" s="9"/>
      <c r="H26" s="9"/>
      <c r="J26" s="20"/>
      <c r="L26" s="1"/>
    </row>
    <row r="27" spans="2:13" x14ac:dyDescent="0.45">
      <c r="B27" t="s">
        <v>30</v>
      </c>
      <c r="C27" s="1">
        <v>40</v>
      </c>
      <c r="D27" s="18"/>
      <c r="F27" s="9"/>
      <c r="H27" s="9"/>
      <c r="J27" s="20"/>
      <c r="L27" s="1"/>
    </row>
    <row r="28" spans="2:13" x14ac:dyDescent="0.45">
      <c r="B28" t="s">
        <v>32</v>
      </c>
      <c r="C28" s="1">
        <v>30</v>
      </c>
      <c r="D28" s="18"/>
      <c r="F28" s="9"/>
      <c r="H28" s="9"/>
      <c r="J28" s="20"/>
      <c r="L28" s="1"/>
    </row>
    <row r="29" spans="2:13" x14ac:dyDescent="0.45">
      <c r="B29" t="s">
        <v>33</v>
      </c>
      <c r="C29" s="1">
        <v>15</v>
      </c>
      <c r="D29" s="18"/>
      <c r="F29" s="9"/>
      <c r="H29" s="9"/>
      <c r="J29" s="20"/>
      <c r="L29" s="21"/>
      <c r="M29" t="s">
        <v>68</v>
      </c>
    </row>
    <row r="30" spans="2:13" x14ac:dyDescent="0.45">
      <c r="C30" s="1"/>
      <c r="L30" s="1"/>
    </row>
    <row r="31" spans="2:13" x14ac:dyDescent="0.45">
      <c r="B31" s="7" t="s">
        <v>35</v>
      </c>
      <c r="C31" s="12">
        <f>SUM(C32:C39)</f>
        <v>165</v>
      </c>
      <c r="D31" s="16">
        <f>SUM(D35+D37+D38+D39)</f>
        <v>0</v>
      </c>
      <c r="E31" s="12"/>
      <c r="F31" s="12">
        <f>SUM(F35+F37+F38+F39)</f>
        <v>0</v>
      </c>
      <c r="L31" s="1"/>
    </row>
    <row r="32" spans="2:13" x14ac:dyDescent="0.45">
      <c r="B32" t="s">
        <v>36</v>
      </c>
      <c r="C32" s="1"/>
      <c r="H32" s="9"/>
      <c r="J32" s="20"/>
      <c r="L32" s="1"/>
    </row>
    <row r="33" spans="2:13" x14ac:dyDescent="0.45">
      <c r="B33" t="s">
        <v>37</v>
      </c>
      <c r="C33" s="1"/>
      <c r="H33" s="9"/>
      <c r="J33" s="20"/>
      <c r="L33" s="1"/>
    </row>
    <row r="34" spans="2:13" x14ac:dyDescent="0.45">
      <c r="B34" t="s">
        <v>38</v>
      </c>
      <c r="C34" s="1"/>
      <c r="H34" s="9"/>
      <c r="J34" s="20"/>
      <c r="L34" s="1"/>
    </row>
    <row r="35" spans="2:13" x14ac:dyDescent="0.45">
      <c r="B35" t="s">
        <v>39</v>
      </c>
      <c r="C35" s="1">
        <v>20</v>
      </c>
      <c r="D35" s="18"/>
      <c r="F35" s="9"/>
      <c r="H35" s="9"/>
      <c r="J35" s="20"/>
      <c r="L35" s="21"/>
      <c r="M35" t="s">
        <v>69</v>
      </c>
    </row>
    <row r="36" spans="2:13" x14ac:dyDescent="0.45">
      <c r="B36" t="s">
        <v>40</v>
      </c>
      <c r="C36" s="1"/>
      <c r="H36" s="9"/>
      <c r="J36" s="20"/>
      <c r="L36" s="1"/>
    </row>
    <row r="37" spans="2:13" x14ac:dyDescent="0.45">
      <c r="B37" s="6" t="s">
        <v>43</v>
      </c>
      <c r="C37" s="1">
        <v>55</v>
      </c>
      <c r="D37" s="18"/>
      <c r="F37" s="9"/>
      <c r="H37" s="9"/>
      <c r="J37" s="20"/>
      <c r="L37" s="1"/>
    </row>
    <row r="38" spans="2:13" x14ac:dyDescent="0.45">
      <c r="B38" s="6" t="s">
        <v>42</v>
      </c>
      <c r="C38" s="1">
        <v>50</v>
      </c>
      <c r="D38" s="18"/>
      <c r="F38" s="9"/>
      <c r="H38" s="9"/>
      <c r="J38" s="20"/>
      <c r="L38" s="1"/>
    </row>
    <row r="39" spans="2:13" x14ac:dyDescent="0.45">
      <c r="B39" t="s">
        <v>41</v>
      </c>
      <c r="C39" s="1">
        <v>40</v>
      </c>
      <c r="D39" s="18"/>
      <c r="F39" s="9"/>
      <c r="H39" s="9"/>
      <c r="J39" s="20"/>
      <c r="L39" s="21"/>
      <c r="M39" t="s">
        <v>70</v>
      </c>
    </row>
    <row r="40" spans="2:13" x14ac:dyDescent="0.45">
      <c r="B40" t="s">
        <v>2</v>
      </c>
      <c r="C40" s="1"/>
      <c r="H40" s="9"/>
      <c r="J40" s="20"/>
      <c r="L40" s="1"/>
    </row>
    <row r="41" spans="2:13" x14ac:dyDescent="0.45">
      <c r="C41" s="1"/>
      <c r="D41" s="15"/>
      <c r="L41" s="1"/>
    </row>
    <row r="42" spans="2:13" x14ac:dyDescent="0.45">
      <c r="B42" s="7" t="s">
        <v>44</v>
      </c>
      <c r="C42" s="12">
        <f>SUM(C43:C51)</f>
        <v>85</v>
      </c>
      <c r="D42" s="16">
        <f>SUM(D43+D44+D47+D48+D49+D50+D51)</f>
        <v>0</v>
      </c>
      <c r="E42" s="12"/>
      <c r="F42" s="12">
        <f t="shared" ref="F42" si="1">SUM(F43+F44+F47+F48+F49+F50+F51)</f>
        <v>0</v>
      </c>
      <c r="L42" s="1"/>
    </row>
    <row r="43" spans="2:13" x14ac:dyDescent="0.45">
      <c r="B43" t="s">
        <v>45</v>
      </c>
      <c r="C43" s="1">
        <v>10</v>
      </c>
      <c r="D43" s="19"/>
      <c r="F43" s="13"/>
      <c r="H43" s="9"/>
      <c r="J43" s="20"/>
      <c r="L43" s="21"/>
      <c r="M43" t="s">
        <v>71</v>
      </c>
    </row>
    <row r="44" spans="2:13" x14ac:dyDescent="0.45">
      <c r="B44" t="s">
        <v>46</v>
      </c>
      <c r="C44" s="1">
        <v>35</v>
      </c>
      <c r="D44" s="18"/>
      <c r="F44" s="9"/>
      <c r="H44" s="9"/>
      <c r="J44" s="20"/>
      <c r="L44" s="21"/>
      <c r="M44" t="s">
        <v>72</v>
      </c>
    </row>
    <row r="45" spans="2:13" x14ac:dyDescent="0.45">
      <c r="B45" t="s">
        <v>48</v>
      </c>
      <c r="C45" s="1"/>
      <c r="D45" s="18"/>
      <c r="F45" s="9"/>
      <c r="H45" s="9"/>
      <c r="J45" s="20"/>
      <c r="L45" s="21"/>
      <c r="M45" t="s">
        <v>73</v>
      </c>
    </row>
    <row r="46" spans="2:13" x14ac:dyDescent="0.45">
      <c r="B46" t="s">
        <v>49</v>
      </c>
      <c r="C46" s="1"/>
      <c r="D46" s="18"/>
      <c r="F46" s="9"/>
      <c r="H46" s="9"/>
      <c r="J46" s="20"/>
      <c r="L46" s="21"/>
      <c r="M46" t="s">
        <v>76</v>
      </c>
    </row>
    <row r="47" spans="2:13" x14ac:dyDescent="0.45">
      <c r="B47" t="s">
        <v>47</v>
      </c>
      <c r="C47" s="1">
        <v>10</v>
      </c>
      <c r="D47" s="18"/>
      <c r="F47" s="9"/>
      <c r="H47" s="9"/>
      <c r="J47" s="20"/>
      <c r="L47" s="21"/>
      <c r="M47" t="s">
        <v>74</v>
      </c>
    </row>
    <row r="48" spans="2:13" x14ac:dyDescent="0.45">
      <c r="B48" t="s">
        <v>50</v>
      </c>
      <c r="C48" s="1">
        <v>10</v>
      </c>
      <c r="D48" s="18"/>
      <c r="F48" s="9"/>
      <c r="H48" s="9"/>
      <c r="J48" s="20"/>
      <c r="L48" s="21"/>
      <c r="M48" t="s">
        <v>75</v>
      </c>
    </row>
    <row r="49" spans="2:13" x14ac:dyDescent="0.45">
      <c r="B49" t="s">
        <v>51</v>
      </c>
      <c r="C49" s="1">
        <v>10</v>
      </c>
      <c r="D49" s="18"/>
      <c r="F49" s="9"/>
      <c r="H49" s="9"/>
      <c r="J49" s="20"/>
      <c r="L49" s="1"/>
    </row>
    <row r="50" spans="2:13" x14ac:dyDescent="0.45">
      <c r="B50" t="s">
        <v>52</v>
      </c>
      <c r="C50" s="1">
        <v>5</v>
      </c>
      <c r="D50" s="18"/>
      <c r="F50" s="9"/>
      <c r="H50" s="9"/>
      <c r="J50" s="20"/>
      <c r="L50" s="1"/>
    </row>
    <row r="51" spans="2:13" x14ac:dyDescent="0.45">
      <c r="B51" t="s">
        <v>53</v>
      </c>
      <c r="C51" s="1">
        <v>5</v>
      </c>
      <c r="D51" s="18"/>
      <c r="F51" s="9"/>
      <c r="H51" s="9"/>
      <c r="J51" s="20"/>
      <c r="L51" s="21"/>
      <c r="M51" t="s">
        <v>77</v>
      </c>
    </row>
    <row r="52" spans="2:13" x14ac:dyDescent="0.45">
      <c r="C52" s="1"/>
      <c r="L52" s="1"/>
    </row>
    <row r="53" spans="2:13" x14ac:dyDescent="0.45">
      <c r="B53" s="7" t="s">
        <v>54</v>
      </c>
      <c r="C53" s="12">
        <f>SUM(C54:C55)</f>
        <v>40</v>
      </c>
      <c r="D53" s="16">
        <f>SUM(D54:D55)</f>
        <v>0</v>
      </c>
      <c r="E53" s="12"/>
      <c r="F53" s="12">
        <f>SUM(F54:F55)</f>
        <v>0</v>
      </c>
      <c r="L53" s="1"/>
    </row>
    <row r="54" spans="2:13" x14ac:dyDescent="0.45">
      <c r="B54" t="s">
        <v>55</v>
      </c>
      <c r="C54" s="1">
        <v>20</v>
      </c>
      <c r="D54" s="19"/>
      <c r="F54" s="13"/>
      <c r="H54" s="9"/>
      <c r="J54" s="20"/>
      <c r="L54" s="1"/>
    </row>
    <row r="55" spans="2:13" x14ac:dyDescent="0.45">
      <c r="B55" t="s">
        <v>56</v>
      </c>
      <c r="C55" s="1">
        <v>20</v>
      </c>
      <c r="D55" s="18"/>
      <c r="F55" s="9"/>
      <c r="H55" s="9"/>
      <c r="J55" s="20"/>
      <c r="L55" s="1"/>
    </row>
    <row r="56" spans="2:13" x14ac:dyDescent="0.45">
      <c r="L56" s="1"/>
    </row>
    <row r="57" spans="2:13" x14ac:dyDescent="0.45">
      <c r="B57" s="10" t="s">
        <v>57</v>
      </c>
      <c r="C57" s="11">
        <f>C7+C19+C31+C42+C53</f>
        <v>450</v>
      </c>
      <c r="D57" s="17">
        <f>D7+D19+D31+D42+D53</f>
        <v>0</v>
      </c>
    </row>
    <row r="58" spans="2:13" x14ac:dyDescent="0.45">
      <c r="B58" t="s">
        <v>58</v>
      </c>
      <c r="C58" s="1">
        <v>200</v>
      </c>
    </row>
  </sheetData>
  <sheetProtection algorithmName="SHA-512" hashValue="WgZ3NE0rWFe8JfQwszP4hg3d4FabDFrzwNS9OptQQup8G3b4gxzh7hyVjaW+FNpUy31KO99QFKzIllbhibhZeg==" saltValue="32oPtWceyseDLQLHkk9BSg==" spinCount="100000" sheet="1" objects="1" scenarios="1"/>
  <mergeCells count="1">
    <mergeCell ref="D2:F2"/>
  </mergeCells>
  <conditionalFormatting sqref="L1:L1048576">
    <cfRule type="cellIs" dxfId="2" priority="1" operator="equal">
      <formula>"x"</formula>
    </cfRule>
    <cfRule type="cellIs" priority="2" operator="equal">
      <formula>"-"</formula>
    </cfRule>
    <cfRule type="cellIs" dxfId="1" priority="4" operator="equal">
      <formula>"ok"</formula>
    </cfRule>
  </conditionalFormatting>
  <conditionalFormatting sqref="L9">
    <cfRule type="cellIs" dxfId="0" priority="3" operator="equal">
      <formula>"x"</formula>
    </cfRule>
  </conditionalFormatting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2</xdr:row>
                    <xdr:rowOff>9525</xdr:rowOff>
                  </from>
                  <to>
                    <xdr:col>8</xdr:col>
                    <xdr:colOff>9525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dbe401-dba6-460c-99a2-43ead0abc6e2">
      <Terms xmlns="http://schemas.microsoft.com/office/infopath/2007/PartnerControls"/>
    </lcf76f155ced4ddcb4097134ff3c332f>
    <TaxCatchAll xmlns="19c69255-3a0c-4e09-b24f-20ec68b0053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E982A4CC2914E8F986514B252E39D" ma:contentTypeVersion="11" ma:contentTypeDescription="Ein neues Dokument erstellen." ma:contentTypeScope="" ma:versionID="494b45de21f2d1f3dca1dbc9ce41a328">
  <xsd:schema xmlns:xsd="http://www.w3.org/2001/XMLSchema" xmlns:xs="http://www.w3.org/2001/XMLSchema" xmlns:p="http://schemas.microsoft.com/office/2006/metadata/properties" xmlns:ns2="96dbe401-dba6-460c-99a2-43ead0abc6e2" xmlns:ns3="19c69255-3a0c-4e09-b24f-20ec68b00533" targetNamespace="http://schemas.microsoft.com/office/2006/metadata/properties" ma:root="true" ma:fieldsID="00aaa6057241cc073f679a0fa235ceaa" ns2:_="" ns3:_="">
    <xsd:import namespace="96dbe401-dba6-460c-99a2-43ead0abc6e2"/>
    <xsd:import namespace="19c69255-3a0c-4e09-b24f-20ec68b005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be401-dba6-460c-99a2-43ead0abc6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1d8a1a72-0add-429b-a9e8-31ee51de92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69255-3a0c-4e09-b24f-20ec68b0053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27820f1-0400-401b-91c0-e9cc54a91fef}" ma:internalName="TaxCatchAll" ma:showField="CatchAllData" ma:web="19c69255-3a0c-4e09-b24f-20ec68b005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AB9DB2-9C65-4475-9168-C1BCBC65EB88}">
  <ds:schemaRefs>
    <ds:schemaRef ds:uri="http://schemas.microsoft.com/office/infopath/2007/PartnerControls"/>
    <ds:schemaRef ds:uri="http://schemas.microsoft.com/office/2006/documentManagement/types"/>
    <ds:schemaRef ds:uri="19c69255-3a0c-4e09-b24f-20ec68b00533"/>
    <ds:schemaRef ds:uri="http://www.w3.org/XML/1998/namespace"/>
    <ds:schemaRef ds:uri="http://purl.org/dc/terms/"/>
    <ds:schemaRef ds:uri="96dbe401-dba6-460c-99a2-43ead0abc6e2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AA4D66-3F16-440E-AA91-0AA3504A9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dbe401-dba6-460c-99a2-43ead0abc6e2"/>
    <ds:schemaRef ds:uri="19c69255-3a0c-4e09-b24f-20ec68b005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CF42D8-7C4A-412C-A2EB-C723EE6E4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Schneuwly Lena</dc:creator>
  <cp:keywords/>
  <dc:description/>
  <cp:lastModifiedBy>Schneuwly Lena</cp:lastModifiedBy>
  <cp:revision/>
  <dcterms:created xsi:type="dcterms:W3CDTF">2023-05-22T08:57:53Z</dcterms:created>
  <dcterms:modified xsi:type="dcterms:W3CDTF">2023-08-29T11:12:55Z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0x01010032FE982A4CC2914E8F986514B252E39D</vt:lpwstr>
  </property>
  <property fmtid="{D5CDD505-2E9C-101B-9397-08002B2CF9AE}" pid="3" name="MediaServiceImageTags">
    <vt:lpwstr/>
  </property>
</Properties>
</file>