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ttps://swaq.sharepoint.com/sites/SwissWaterPolo/Freigegebene Dokumente/Leistungssport/Nachwuchs/Stützpunkte &amp; Regionen/Stützpunkte/Check Liste/Harmonisierung/"/>
    </mc:Choice>
  </mc:AlternateContent>
  <xr:revisionPtr revIDLastSave="94" documentId="8_{D6CED0DC-C516-43D9-BD6A-58B65AB31599}" xr6:coauthVersionLast="47" xr6:coauthVersionMax="47" xr10:uidLastSave="{9225E605-3CD9-4DEA-83E3-0AE98BE07168}"/>
  <bookViews>
    <workbookView xWindow="-120" yWindow="-120" windowWidth="29040" windowHeight="15840" xr2:uid="{3D661466-5E2B-4CC4-8403-261146197767}"/>
  </bookViews>
  <sheets>
    <sheet name="DE" sheetId="3" r:id="rId1"/>
    <sheet name="FR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6" i="4" l="1"/>
  <c r="E66" i="4"/>
  <c r="D66" i="4"/>
  <c r="G52" i="4"/>
  <c r="E52" i="4"/>
  <c r="D52" i="4"/>
  <c r="G31" i="4"/>
  <c r="E31" i="4"/>
  <c r="D31" i="4"/>
  <c r="G22" i="4"/>
  <c r="E22" i="4"/>
  <c r="D22" i="4"/>
  <c r="G10" i="4"/>
  <c r="E10" i="4"/>
  <c r="D10" i="4"/>
  <c r="D70" i="4" s="1"/>
  <c r="E52" i="3"/>
  <c r="E66" i="3"/>
  <c r="G52" i="3"/>
  <c r="G31" i="3"/>
  <c r="E31" i="3"/>
  <c r="G22" i="3"/>
  <c r="E22" i="3"/>
  <c r="G10" i="3"/>
  <c r="E10" i="3"/>
  <c r="G66" i="3"/>
  <c r="E70" i="4" l="1"/>
  <c r="G70" i="4"/>
  <c r="G70" i="3"/>
  <c r="E70" i="3"/>
  <c r="D66" i="3"/>
  <c r="D52" i="3"/>
  <c r="D31" i="3"/>
  <c r="D22" i="3"/>
  <c r="D10" i="3"/>
  <c r="D70" i="3" l="1"/>
</calcChain>
</file>

<file path=xl/sharedStrings.xml><?xml version="1.0" encoding="utf-8"?>
<sst xmlns="http://schemas.openxmlformats.org/spreadsheetml/2006/main" count="278" uniqueCount="158">
  <si>
    <t>Verein:</t>
  </si>
  <si>
    <t>Feedback</t>
  </si>
  <si>
    <t>1.1.1. Ethik-Statut und Ethik Charta</t>
  </si>
  <si>
    <t>1.1.2. Ethik-Botschafter</t>
  </si>
  <si>
    <t>1.1.3. Programme SO Prävention &amp; Umweld</t>
  </si>
  <si>
    <t>1.1.4. Swiss Sport Integrity</t>
  </si>
  <si>
    <t>1.1.5. Prävention Cool &amp; Clean</t>
  </si>
  <si>
    <t>1.1.6. Workshop Ethik &amp; Werte</t>
  </si>
  <si>
    <t>1.2.2. Kommunikation mit Swiss Aquatics</t>
  </si>
  <si>
    <t>1.2.3. Kommunikation mit NWF-Stützpunkten</t>
  </si>
  <si>
    <t>2..1. Führungsstruktur</t>
  </si>
  <si>
    <t>2.2. Stützpunkt-Betreuer</t>
  </si>
  <si>
    <t>2.3. J+S Coach Weiterbildung</t>
  </si>
  <si>
    <t>2.4. Lehrgang Clubmanagement</t>
  </si>
  <si>
    <t>2.5. Anzahl Lizenzen</t>
  </si>
  <si>
    <t>3.1. Athletenweg FTEM</t>
  </si>
  <si>
    <t>3.2. Rahmentrainingsplan</t>
  </si>
  <si>
    <t>3.6. PISTE</t>
  </si>
  <si>
    <t>4.1. Athletenbetreuung</t>
  </si>
  <si>
    <t>4.2. Karriereplanung</t>
  </si>
  <si>
    <t>5.1. Resultate in den Meisterschaften / Wettkämpfen</t>
  </si>
  <si>
    <t>Punkte maximal</t>
  </si>
  <si>
    <t>Element 1: Commitment &amp; Strategie</t>
  </si>
  <si>
    <t>Element 2: Struktur &amp; Organisation</t>
  </si>
  <si>
    <t>Element 3: Training</t>
  </si>
  <si>
    <t>Element 4: Umfeld</t>
  </si>
  <si>
    <t>Element 5: Erfolgsausweis</t>
  </si>
  <si>
    <t>Punktetotal</t>
  </si>
  <si>
    <t>"WISH" minimal für das Label</t>
  </si>
  <si>
    <t>Punkte effektiv</t>
  </si>
  <si>
    <t>Feedback Verein</t>
  </si>
  <si>
    <t>Beilagen</t>
  </si>
  <si>
    <t>ok = eingereicht, x = fehlt, - = keine</t>
  </si>
  <si>
    <t>Beilage 1: Offizielle Vereinsdokumente Verankerung Ethik-Statut</t>
  </si>
  <si>
    <t>Beilage 2: Besuchter Informationsanlass und Ethik-Themen</t>
  </si>
  <si>
    <t>Beilage 3: Getroffene Massnahme(n) aus dem Präventionsprogramm "cool &amp; Clean"</t>
  </si>
  <si>
    <t>Beilage 5:  Strategie-Papier</t>
  </si>
  <si>
    <t>Beilage 4: Aktuelle SWOT-Analyse</t>
  </si>
  <si>
    <t xml:space="preserve">1.2.1. SWOT-Analyse  </t>
  </si>
  <si>
    <t>1.2.1. Strategie-Papier</t>
  </si>
  <si>
    <t>Beilage 7: Namensliste des Vorstandes sowie Pflichtenhefte der Schlüsselpositionen</t>
  </si>
  <si>
    <t>2.1. Vorstand</t>
  </si>
  <si>
    <t>Beilage 6: Aktuelles Organigramm</t>
  </si>
  <si>
    <t>Vereinbarungen mit Schulen</t>
  </si>
  <si>
    <t>ok</t>
  </si>
  <si>
    <t>x</t>
  </si>
  <si>
    <t>-</t>
  </si>
  <si>
    <t>must</t>
  </si>
  <si>
    <t>wish</t>
  </si>
  <si>
    <t>must &amp; wish</t>
  </si>
  <si>
    <t>Beilage 8: Dokumentation der durchgeführten Wettkämpfe in den letzten zwei Saison</t>
  </si>
  <si>
    <t>2.6.1. Partizipation und Durchführung Wettkampfsystem</t>
  </si>
  <si>
    <t>3.2..1. Rahmentrainingsplan Stützpunkt</t>
  </si>
  <si>
    <t>Beilage 9 : Aktueller Vereins-Rahmentrainingsplan (Vereins-RTP).</t>
  </si>
  <si>
    <t>3.3.1 Nachwuchstrainings</t>
  </si>
  <si>
    <t>Beilage 10: Aktueller Wochen und Jahresplan der NW-Trainings</t>
  </si>
  <si>
    <t>3.3.2. Zusätzliche Fördertraining NG4</t>
  </si>
  <si>
    <t>3.3.3. Trainingsangebot</t>
  </si>
  <si>
    <t>Beilage 11: Aktueller Wochen und Jahresplan der NW-Trainings wo die Anzahl Trainingsstunden pro Woche ersichtlich sind.</t>
  </si>
  <si>
    <t>Beilage 12: Liste mit Schwimmbädern, welche durch Verein benutzt, werden.</t>
  </si>
  <si>
    <t>Beilage 13: Belegungsplan der benutzten Schwimmbäder</t>
  </si>
  <si>
    <t>3.4. Trainingsinfrastruktur</t>
  </si>
  <si>
    <t>3.5. Sicherheit</t>
  </si>
  <si>
    <t>3.6.1. Trainerausbildung</t>
  </si>
  <si>
    <t>3.6.2. Trainerweiterbildung</t>
  </si>
  <si>
    <t>3.6.3. Traineranstellung</t>
  </si>
  <si>
    <t>must&amp;wish</t>
  </si>
  <si>
    <t>3.6.3. Traineranstellung (Cheftrainer mehr als 4Jahre)</t>
  </si>
  <si>
    <t>Beilage 14: Vollständige Kopien Arbeitsverträge (Swiss Aquatics Water Polo behandelt diese Daten vertraulich)</t>
  </si>
  <si>
    <t>3.7. Schwimmschule</t>
  </si>
  <si>
    <t xml:space="preserve">Beilage 15:F alls noch nicht vollständig umgesetzt: Absichtserklärung mit verbindlichem Fahrplan (abgesprochen mit dem:der LTS Verantwortlichen von Swiss Aquatics). </t>
  </si>
  <si>
    <t>3.8 Wasserballförderprogramme im Nachwuchs</t>
  </si>
  <si>
    <t xml:space="preserve">Beilage 16:  Beschrieb der Wasserballförderprogramme </t>
  </si>
  <si>
    <t>Beilage 17: Liste mit den Athlet:innen, welche in der Saison 2021/2022 oder 2022/2023 unterstützt wurden</t>
  </si>
  <si>
    <t>Schwimmsportlehrer mit eigd. Fachausweis</t>
  </si>
  <si>
    <t>Learn to Swim Programm</t>
  </si>
  <si>
    <t>Qualitätslizenz</t>
  </si>
  <si>
    <t>Kids Tore &amp; standard Tore</t>
  </si>
  <si>
    <t>Beilage 18: Beschreibung Programm und Inhalt des Informationsanlasses zum Thema Karriereplanung</t>
  </si>
  <si>
    <t>KaPla in Athletenvereinbarung</t>
  </si>
  <si>
    <t>Beilage 19: Beispiel einer unterschriebenen Athlet:innenvereinbarung inkl. Karriereplanung</t>
  </si>
  <si>
    <t>Beilage 20: individuelle Vereinbarung(en) mit der öffentlichen / privaten Schule (falls keine Swiss Olympic Sport / Partner School) und/Oder dem Lehrbetrieb</t>
  </si>
  <si>
    <t>Athleten an Sportschulen</t>
  </si>
  <si>
    <t>4.3.1 Sportmedizinische Unterstützung</t>
  </si>
  <si>
    <t>4.4.1. Mitarbeit in Ressorts des reg. od. nat. Verbandes</t>
  </si>
  <si>
    <t>4.4.2. Sportpolitische Arbeit</t>
  </si>
  <si>
    <t>Präsenz be nat. u. reg. Verbandsanlässe</t>
  </si>
  <si>
    <t>Lokales Netzwerk Kanton &amp; Gemeinde</t>
  </si>
  <si>
    <t>Verantwortlichen der lokalen Sportkomission</t>
  </si>
  <si>
    <t>Beteiligung Sportpolitische Geschäfte in der Gemeinde</t>
  </si>
  <si>
    <t>Beilage 21: Beschrieb des sportpolitischen Geschäfts und/oder Kopie Sitzungsprotokoll und/oder Kopie Zeitungsbericht</t>
  </si>
  <si>
    <t>5.2. Kaderzugehörigkeit  National</t>
  </si>
  <si>
    <t>Kontrolle Swiss Aquatics Water Polo</t>
  </si>
  <si>
    <t xml:space="preserve">Übersicht Punktetotal Checkliste </t>
  </si>
  <si>
    <r>
      <rPr>
        <b/>
        <i/>
        <sz val="12"/>
        <color theme="1"/>
        <rFont val="Hind Light"/>
      </rPr>
      <t>Hinweis:</t>
    </r>
    <r>
      <rPr>
        <i/>
        <sz val="12"/>
        <color theme="1"/>
        <rFont val="Hind Light"/>
      </rPr>
      <t xml:space="preserve"> nur hellrote Felder ausfüllen</t>
    </r>
  </si>
  <si>
    <t>Club</t>
  </si>
  <si>
    <t>Points max.</t>
  </si>
  <si>
    <t>Points effectifs</t>
  </si>
  <si>
    <t>Contrôle par Swiss Aquatics Water Polo</t>
  </si>
  <si>
    <t>Remarques Swiss Aquatics Water Polo</t>
  </si>
  <si>
    <t>Bemerkungen Swiss Aquatics Water Polo</t>
  </si>
  <si>
    <t>Feedback Club</t>
  </si>
  <si>
    <t>Élément 1: Commitment &amp; Stratégie</t>
  </si>
  <si>
    <t>Élément 3: Training</t>
  </si>
  <si>
    <t>Élément 5: Erfolgsausweis</t>
  </si>
  <si>
    <t>Élément 2: Structure &amp; Organisation</t>
  </si>
  <si>
    <t>Élément 4: Environnement</t>
  </si>
  <si>
    <t>1.1.1 Statut éthique et charte éthique</t>
  </si>
  <si>
    <t>1.1.2 Ambassadeurs de l'éthique</t>
  </si>
  <si>
    <t>1.1.3 Programmes SO Prévention &amp; Environnement</t>
  </si>
  <si>
    <t>1.1.4 Swiss Sport Integrity</t>
  </si>
  <si>
    <t>1.1.5 Prévention Cool &amp; Clean</t>
  </si>
  <si>
    <t>1.1.6 Atelier Éthique &amp; Valeurs</t>
  </si>
  <si>
    <t xml:space="preserve">1.2.1 Analyse SWOT  </t>
  </si>
  <si>
    <t>1.2.1 Document stratégique</t>
  </si>
  <si>
    <t>1.2.2 Communication avec Swiss Aquatics</t>
  </si>
  <si>
    <t>1.2.3 Communication avec les centres de PR</t>
  </si>
  <si>
    <t>2.1 Structure de direction</t>
  </si>
  <si>
    <t>2.1. comité directeur</t>
  </si>
  <si>
    <t>2.2. responsables des centres dePR</t>
  </si>
  <si>
    <t>2.3. formation continue de coach J+S</t>
  </si>
  <si>
    <t>2.4. cours Clubmanagement</t>
  </si>
  <si>
    <t>2.5 Nombre de licences</t>
  </si>
  <si>
    <t>2.6.1 Participation et mise en œuvre du système de compétition</t>
  </si>
  <si>
    <t>3.1 Parcours de l'athlète FTEM</t>
  </si>
  <si>
    <t>3.2 Plan d'entraînement cadre</t>
  </si>
  <si>
    <t>3.2..1 Plan d'entraînement cadre centre d'entraînement</t>
  </si>
  <si>
    <t>3.3.1 Entraînements de la relève</t>
  </si>
  <si>
    <t>3.3.2 Entraînement de promotion supplémentaire NG4</t>
  </si>
  <si>
    <t>3.3.3 Offre d'entraînement</t>
  </si>
  <si>
    <t>3.4 Infrastructure d'entraînement</t>
  </si>
  <si>
    <t>Buts Kids &amp; buts standard</t>
  </si>
  <si>
    <t>3.5 Sécurité</t>
  </si>
  <si>
    <t>3.6.1 Formation des entraîneurs</t>
  </si>
  <si>
    <t>3.6.2 Formation continue des entraîneurs</t>
  </si>
  <si>
    <t>3.6.3. engagement des entraîneurs</t>
  </si>
  <si>
    <t>3.6.3 Emploi d'entraîneur (entraîneur-chef plus de 4 ans)</t>
  </si>
  <si>
    <t>3.7. école de natation</t>
  </si>
  <si>
    <t>Professeur de natation avec brevet fédéral. Brevet fédéral</t>
  </si>
  <si>
    <t>Programme d'apprentissage de la natation</t>
  </si>
  <si>
    <t>Licence de qualité</t>
  </si>
  <si>
    <t>3.8 Programmes de promotion du water-polo dans la relève</t>
  </si>
  <si>
    <t>4.1 Encadrement des athlètes</t>
  </si>
  <si>
    <t>4.2 Planification de carrière</t>
  </si>
  <si>
    <t>Planification de carrière dans la convention avec l'athlète</t>
  </si>
  <si>
    <t>Conventions avec les écoles</t>
  </si>
  <si>
    <t>Athlètes dans les écoles de sport</t>
  </si>
  <si>
    <t>4.3.1 Soutien médico-sportif</t>
  </si>
  <si>
    <t>4.4.1 Collaboration dans les ressorts de la fédération régionale ou nationale</t>
  </si>
  <si>
    <t>4.4.2 Travail de politique sportive</t>
  </si>
  <si>
    <t>Présence aux manifestations de la fédération nationale et régionale</t>
  </si>
  <si>
    <t>Réseau local canton &amp; commune</t>
  </si>
  <si>
    <t>Responsable de la commission sportive locale</t>
  </si>
  <si>
    <t>Participation aux affaires de politique sportive dans la commune</t>
  </si>
  <si>
    <t>5.1 Résultats dans les championnats / compétitions</t>
  </si>
  <si>
    <t>5.2. appartenance à un cadre national</t>
  </si>
  <si>
    <r>
      <rPr>
        <b/>
        <i/>
        <sz val="12"/>
        <color theme="1"/>
        <rFont val="Hind Light"/>
      </rPr>
      <t xml:space="preserve">Remarque : </t>
    </r>
    <r>
      <rPr>
        <i/>
        <sz val="12"/>
        <color theme="1"/>
        <rFont val="Hind Light"/>
      </rPr>
      <t>ne remplir que les champs en rouge clair</t>
    </r>
  </si>
  <si>
    <t>Aperçu du total des points de la checklist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</si>
</sst>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Hind Light"/>
      <family val="2"/>
    </font>
    <font>
      <b/>
      <sz val="10"/>
      <color theme="1"/>
      <name val="Hind Light"/>
    </font>
    <font>
      <b/>
      <sz val="12"/>
      <color theme="1"/>
      <name val="Hind Light"/>
    </font>
    <font>
      <b/>
      <sz val="18"/>
      <color theme="1"/>
      <name val="Hind Light"/>
    </font>
    <font>
      <i/>
      <sz val="12"/>
      <color theme="1"/>
      <name val="Hind Light"/>
    </font>
    <font>
      <b/>
      <i/>
      <sz val="12"/>
      <color theme="1"/>
      <name val="Hind Light"/>
    </font>
    <font>
      <sz val="8"/>
      <color rgb="FF000000"/>
      <name val="Segoe UI"/>
      <family val="2"/>
    </font>
    <font>
      <sz val="10"/>
      <color rgb="FF000000"/>
      <name val="Hind Light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/>
    <xf numFmtId="0" fontId="4" fillId="2" borderId="0" xfId="0" applyFont="1" applyFill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 vertical="center"/>
    </xf>
    <xf numFmtId="14" fontId="0" fillId="0" borderId="0" xfId="0" applyNumberFormat="1"/>
    <xf numFmtId="0" fontId="1" fillId="0" borderId="5" xfId="0" applyFont="1" applyBorder="1"/>
    <xf numFmtId="0" fontId="1" fillId="0" borderId="0" xfId="0" applyFont="1" applyAlignment="1">
      <alignment horizontal="center"/>
    </xf>
    <xf numFmtId="0" fontId="0" fillId="3" borderId="1" xfId="0" applyFill="1" applyBorder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3" borderId="6" xfId="0" applyFill="1" applyBorder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3" borderId="3" xfId="0" applyFont="1" applyFill="1" applyBorder="1"/>
    <xf numFmtId="14" fontId="0" fillId="0" borderId="0" xfId="0" applyNumberFormat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7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6">
    <dxf>
      <fill>
        <patternFill>
          <fgColor rgb="FFFF0000"/>
          <bgColor theme="5" tint="0.59996337778862885"/>
        </patternFill>
      </fill>
    </dxf>
    <dxf>
      <fill>
        <patternFill>
          <fgColor theme="9" tint="-0.24994659260841701"/>
          <bgColor theme="9" tint="0.79998168889431442"/>
        </patternFill>
      </fill>
    </dxf>
    <dxf>
      <fill>
        <patternFill>
          <bgColor rgb="FFFB3D29"/>
        </patternFill>
      </fill>
    </dxf>
    <dxf>
      <fill>
        <patternFill>
          <fgColor rgb="FFFF0000"/>
          <bgColor theme="5" tint="0.59996337778862885"/>
        </patternFill>
      </fill>
    </dxf>
    <dxf>
      <fill>
        <patternFill>
          <fgColor theme="9" tint="-0.24994659260841701"/>
          <bgColor theme="9" tint="0.79998168889431442"/>
        </patternFill>
      </fill>
    </dxf>
    <dxf>
      <fill>
        <patternFill>
          <bgColor rgb="FFFB3D29"/>
        </patternFill>
      </fill>
    </dxf>
  </dxfs>
  <tableStyles count="0" defaultTableStyle="TableStyleMedium2" defaultPivotStyle="PivotStyleLight16"/>
  <colors>
    <mruColors>
      <color rgb="FFFB3D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8</xdr:row>
          <xdr:rowOff>9525</xdr:rowOff>
        </xdr:from>
        <xdr:to>
          <xdr:col>9</xdr:col>
          <xdr:colOff>0</xdr:colOff>
          <xdr:row>9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Vereinbarug unterschrieben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8</xdr:row>
          <xdr:rowOff>9525</xdr:rowOff>
        </xdr:from>
        <xdr:to>
          <xdr:col>11</xdr:col>
          <xdr:colOff>504825</xdr:colOff>
          <xdr:row>9</xdr:row>
          <xdr:rowOff>66675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Vereinbarug unterschrieben</a:t>
              </a:r>
            </a:p>
          </xdr:txBody>
        </xdr:sp>
        <xdr:clientData/>
      </xdr:twoCellAnchor>
    </mc:Choice>
    <mc:Fallback/>
  </mc:AlternateContent>
  <xdr:twoCellAnchor editAs="oneCell">
    <xdr:from>
      <xdr:col>13</xdr:col>
      <xdr:colOff>6813171</xdr:colOff>
      <xdr:row>1</xdr:row>
      <xdr:rowOff>99081</xdr:rowOff>
    </xdr:from>
    <xdr:to>
      <xdr:col>13</xdr:col>
      <xdr:colOff>9050887</xdr:colOff>
      <xdr:row>7</xdr:row>
      <xdr:rowOff>21301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02262" y="324217"/>
          <a:ext cx="2249146" cy="15115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8</xdr:row>
          <xdr:rowOff>9525</xdr:rowOff>
        </xdr:from>
        <xdr:to>
          <xdr:col>9</xdr:col>
          <xdr:colOff>0</xdr:colOff>
          <xdr:row>9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E5B91395-69C9-40FB-917A-FD501DF248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Accord signé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8</xdr:row>
          <xdr:rowOff>9525</xdr:rowOff>
        </xdr:from>
        <xdr:to>
          <xdr:col>11</xdr:col>
          <xdr:colOff>504825</xdr:colOff>
          <xdr:row>9</xdr:row>
          <xdr:rowOff>66675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F73AF2CD-E4FA-4E7B-BB9D-74C9657360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Accord signé</a:t>
              </a:r>
            </a:p>
          </xdr:txBody>
        </xdr:sp>
        <xdr:clientData/>
      </xdr:twoCellAnchor>
    </mc:Choice>
    <mc:Fallback/>
  </mc:AlternateContent>
  <xdr:twoCellAnchor editAs="oneCell">
    <xdr:from>
      <xdr:col>13</xdr:col>
      <xdr:colOff>6813171</xdr:colOff>
      <xdr:row>1</xdr:row>
      <xdr:rowOff>99081</xdr:rowOff>
    </xdr:from>
    <xdr:to>
      <xdr:col>13</xdr:col>
      <xdr:colOff>9050887</xdr:colOff>
      <xdr:row>8</xdr:row>
      <xdr:rowOff>59401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3915E8D-36CA-4108-84A0-8A9371D717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48946" y="318156"/>
          <a:ext cx="2237716" cy="1493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123AB-5774-42A3-A9DA-246E04E34A61}">
  <dimension ref="B4:O71"/>
  <sheetViews>
    <sheetView showGridLines="0" tabSelected="1" topLeftCell="B1" zoomScaleNormal="100" workbookViewId="0">
      <selection activeCell="E5" sqref="E5:G5"/>
    </sheetView>
  </sheetViews>
  <sheetFormatPr baseColWidth="10" defaultColWidth="11.42578125" defaultRowHeight="17.25" x14ac:dyDescent="0.45"/>
  <cols>
    <col min="1" max="1" width="4.7109375" customWidth="1"/>
    <col min="2" max="2" width="52.28515625" customWidth="1"/>
    <col min="3" max="3" width="12.85546875" customWidth="1"/>
    <col min="4" max="4" width="22.42578125" customWidth="1"/>
    <col min="5" max="5" width="21.7109375" style="15" customWidth="1"/>
    <col min="6" max="6" width="5.5703125" customWidth="1"/>
    <col min="7" max="7" width="26.140625" customWidth="1"/>
    <col min="8" max="8" width="11.42578125" customWidth="1"/>
    <col min="9" max="9" width="57.5703125" customWidth="1"/>
    <col min="10" max="10" width="3.85546875" customWidth="1"/>
    <col min="11" max="11" width="50.5703125" customWidth="1"/>
    <col min="12" max="12" width="8" customWidth="1"/>
    <col min="13" max="13" width="15.85546875" customWidth="1"/>
    <col min="14" max="14" width="136.85546875" bestFit="1" customWidth="1"/>
  </cols>
  <sheetData>
    <row r="4" spans="2:14" ht="16.149999999999999" customHeight="1" x14ac:dyDescent="0.45"/>
    <row r="5" spans="2:14" ht="35.25" customHeight="1" x14ac:dyDescent="0.75">
      <c r="B5" s="3" t="s">
        <v>93</v>
      </c>
      <c r="C5" s="3"/>
      <c r="D5" s="6" t="s">
        <v>0</v>
      </c>
      <c r="E5" s="28"/>
      <c r="F5" s="29"/>
      <c r="G5" s="30"/>
      <c r="I5" s="5" t="s">
        <v>1</v>
      </c>
    </row>
    <row r="6" spans="2:14" ht="21" x14ac:dyDescent="0.55000000000000004">
      <c r="B6" s="4" t="s">
        <v>94</v>
      </c>
      <c r="C6" s="4"/>
    </row>
    <row r="8" spans="2:14" x14ac:dyDescent="0.45">
      <c r="D8" s="9" t="s">
        <v>21</v>
      </c>
      <c r="E8" s="16" t="s">
        <v>29</v>
      </c>
      <c r="G8" s="9" t="s">
        <v>92</v>
      </c>
      <c r="I8" s="5" t="s">
        <v>100</v>
      </c>
      <c r="K8" s="5" t="s">
        <v>30</v>
      </c>
      <c r="M8" s="2" t="s">
        <v>31</v>
      </c>
    </row>
    <row r="9" spans="2:14" x14ac:dyDescent="0.45">
      <c r="D9" s="9"/>
      <c r="E9" s="16"/>
      <c r="G9" s="9"/>
      <c r="I9" s="5"/>
      <c r="M9" t="s">
        <v>32</v>
      </c>
    </row>
    <row r="10" spans="2:14" ht="24.75" customHeight="1" x14ac:dyDescent="0.45">
      <c r="B10" s="8" t="s">
        <v>22</v>
      </c>
      <c r="C10" s="8"/>
      <c r="D10" s="13">
        <f>SUM(D11:D20)</f>
        <v>10</v>
      </c>
      <c r="E10" s="17">
        <f>E12+E15</f>
        <v>0</v>
      </c>
      <c r="F10" s="13"/>
      <c r="G10" s="13">
        <f>G12+G15</f>
        <v>0</v>
      </c>
    </row>
    <row r="11" spans="2:14" x14ac:dyDescent="0.45">
      <c r="B11" t="s">
        <v>2</v>
      </c>
      <c r="C11" s="1" t="s">
        <v>47</v>
      </c>
      <c r="D11" s="1"/>
      <c r="I11" s="10"/>
      <c r="K11" s="20"/>
      <c r="M11" s="21" t="s">
        <v>44</v>
      </c>
      <c r="N11" t="s">
        <v>33</v>
      </c>
    </row>
    <row r="12" spans="2:14" x14ac:dyDescent="0.45">
      <c r="B12" t="s">
        <v>3</v>
      </c>
      <c r="C12" s="1" t="s">
        <v>48</v>
      </c>
      <c r="D12" s="1">
        <v>5</v>
      </c>
      <c r="E12" s="18"/>
      <c r="G12" s="10"/>
      <c r="I12" s="10"/>
      <c r="K12" s="20"/>
      <c r="M12" s="21" t="s">
        <v>45</v>
      </c>
      <c r="N12" t="s">
        <v>34</v>
      </c>
    </row>
    <row r="13" spans="2:14" x14ac:dyDescent="0.45">
      <c r="B13" t="s">
        <v>4</v>
      </c>
      <c r="C13" s="1" t="s">
        <v>47</v>
      </c>
      <c r="D13" s="1"/>
      <c r="I13" s="10"/>
      <c r="K13" s="20"/>
      <c r="M13" s="1"/>
    </row>
    <row r="14" spans="2:14" x14ac:dyDescent="0.45">
      <c r="B14" t="s">
        <v>5</v>
      </c>
      <c r="C14" s="1" t="s">
        <v>47</v>
      </c>
      <c r="D14" s="1"/>
      <c r="I14" s="10"/>
      <c r="K14" s="20"/>
      <c r="M14" s="1"/>
    </row>
    <row r="15" spans="2:14" x14ac:dyDescent="0.45">
      <c r="B15" t="s">
        <v>6</v>
      </c>
      <c r="C15" s="1" t="s">
        <v>49</v>
      </c>
      <c r="D15" s="1">
        <v>5</v>
      </c>
      <c r="E15" s="18"/>
      <c r="G15" s="10"/>
      <c r="I15" s="10"/>
      <c r="K15" s="20"/>
      <c r="M15" s="21" t="s">
        <v>46</v>
      </c>
      <c r="N15" t="s">
        <v>35</v>
      </c>
    </row>
    <row r="16" spans="2:14" x14ac:dyDescent="0.45">
      <c r="B16" t="s">
        <v>7</v>
      </c>
      <c r="C16" s="1" t="s">
        <v>47</v>
      </c>
      <c r="D16" s="1"/>
      <c r="I16" s="10"/>
      <c r="K16" s="20"/>
      <c r="M16" s="1"/>
    </row>
    <row r="17" spans="2:14" x14ac:dyDescent="0.45">
      <c r="B17" t="s">
        <v>38</v>
      </c>
      <c r="C17" s="1" t="s">
        <v>47</v>
      </c>
      <c r="D17" s="1"/>
      <c r="I17" s="10"/>
      <c r="K17" s="20"/>
      <c r="M17" s="21"/>
      <c r="N17" t="s">
        <v>37</v>
      </c>
    </row>
    <row r="18" spans="2:14" x14ac:dyDescent="0.45">
      <c r="B18" t="s">
        <v>39</v>
      </c>
      <c r="C18" s="1" t="s">
        <v>47</v>
      </c>
      <c r="D18" s="1"/>
      <c r="I18" s="10"/>
      <c r="K18" s="20"/>
      <c r="M18" s="21"/>
      <c r="N18" t="s">
        <v>36</v>
      </c>
    </row>
    <row r="19" spans="2:14" x14ac:dyDescent="0.45">
      <c r="B19" t="s">
        <v>8</v>
      </c>
      <c r="C19" s="1" t="s">
        <v>47</v>
      </c>
      <c r="D19" s="1"/>
      <c r="I19" s="10"/>
      <c r="K19" s="20"/>
      <c r="M19" s="1"/>
    </row>
    <row r="20" spans="2:14" x14ac:dyDescent="0.45">
      <c r="B20" t="s">
        <v>9</v>
      </c>
      <c r="C20" s="1" t="s">
        <v>47</v>
      </c>
      <c r="D20" s="1"/>
      <c r="I20" s="10"/>
      <c r="K20" s="20"/>
      <c r="M20" s="1"/>
    </row>
    <row r="21" spans="2:14" x14ac:dyDescent="0.45">
      <c r="C21" s="1"/>
      <c r="D21" s="1"/>
      <c r="M21" s="1"/>
    </row>
    <row r="22" spans="2:14" x14ac:dyDescent="0.45">
      <c r="B22" s="8" t="s">
        <v>23</v>
      </c>
      <c r="C22" s="13"/>
      <c r="D22" s="13">
        <f>SUM(D23:D29)</f>
        <v>31</v>
      </c>
      <c r="E22" s="17">
        <f>SUM(E25+E28+E29)</f>
        <v>0</v>
      </c>
      <c r="F22" s="13"/>
      <c r="G22" s="17">
        <f>SUM(G25+G28+G29)</f>
        <v>0</v>
      </c>
      <c r="M22" s="1"/>
    </row>
    <row r="23" spans="2:14" x14ac:dyDescent="0.45">
      <c r="B23" t="s">
        <v>10</v>
      </c>
      <c r="C23" s="1" t="s">
        <v>47</v>
      </c>
      <c r="D23" s="1"/>
      <c r="I23" s="10"/>
      <c r="K23" s="20"/>
      <c r="M23" s="21"/>
      <c r="N23" t="s">
        <v>42</v>
      </c>
    </row>
    <row r="24" spans="2:14" x14ac:dyDescent="0.45">
      <c r="B24" t="s">
        <v>41</v>
      </c>
      <c r="C24" s="1" t="s">
        <v>47</v>
      </c>
      <c r="D24" s="1"/>
      <c r="I24" s="10"/>
      <c r="K24" s="20"/>
      <c r="M24" s="21"/>
      <c r="N24" t="s">
        <v>40</v>
      </c>
    </row>
    <row r="25" spans="2:14" x14ac:dyDescent="0.45">
      <c r="B25" t="s">
        <v>11</v>
      </c>
      <c r="C25" s="1" t="s">
        <v>49</v>
      </c>
      <c r="D25" s="1">
        <v>1</v>
      </c>
      <c r="E25" s="18"/>
      <c r="G25" s="10"/>
      <c r="I25" s="10"/>
      <c r="K25" s="20"/>
      <c r="M25" s="1"/>
    </row>
    <row r="26" spans="2:14" x14ac:dyDescent="0.45">
      <c r="B26" t="s">
        <v>12</v>
      </c>
      <c r="C26" s="1" t="s">
        <v>47</v>
      </c>
      <c r="D26" s="1"/>
      <c r="I26" s="10"/>
      <c r="K26" s="20"/>
      <c r="M26" s="1"/>
    </row>
    <row r="27" spans="2:14" x14ac:dyDescent="0.45">
      <c r="B27" t="s">
        <v>13</v>
      </c>
      <c r="C27" s="1" t="s">
        <v>47</v>
      </c>
      <c r="D27" s="1"/>
      <c r="I27" s="10"/>
      <c r="K27" s="20"/>
      <c r="M27" s="1"/>
    </row>
    <row r="28" spans="2:14" x14ac:dyDescent="0.45">
      <c r="B28" t="s">
        <v>14</v>
      </c>
      <c r="C28" s="1" t="s">
        <v>48</v>
      </c>
      <c r="D28" s="1">
        <v>10</v>
      </c>
      <c r="E28" s="18"/>
      <c r="G28" s="10"/>
      <c r="I28" s="10"/>
      <c r="K28" s="20"/>
      <c r="M28" s="1"/>
    </row>
    <row r="29" spans="2:14" x14ac:dyDescent="0.45">
      <c r="B29" t="s">
        <v>51</v>
      </c>
      <c r="C29" s="1" t="s">
        <v>48</v>
      </c>
      <c r="D29" s="1">
        <v>20</v>
      </c>
      <c r="E29" s="18"/>
      <c r="G29" s="10"/>
      <c r="I29" s="10"/>
      <c r="K29" s="20"/>
      <c r="M29" s="21"/>
      <c r="N29" t="s">
        <v>50</v>
      </c>
    </row>
    <row r="30" spans="2:14" x14ac:dyDescent="0.45">
      <c r="C30" s="1"/>
      <c r="D30" s="1"/>
      <c r="M30" s="1"/>
    </row>
    <row r="31" spans="2:14" x14ac:dyDescent="0.45">
      <c r="B31" s="8" t="s">
        <v>24</v>
      </c>
      <c r="C31" s="13"/>
      <c r="D31" s="13">
        <f>SUM(D32:D46)</f>
        <v>167</v>
      </c>
      <c r="E31" s="17">
        <f>SUM(E36+E37+E38+E41)+E43+E44+E45+E46+E48+E49</f>
        <v>0</v>
      </c>
      <c r="F31" s="13"/>
      <c r="G31" s="17">
        <f>SUM(G36+G37+G38+G41)+G43+G44+G45+G46+G48+G49</f>
        <v>0</v>
      </c>
      <c r="M31" s="1"/>
    </row>
    <row r="32" spans="2:14" x14ac:dyDescent="0.45">
      <c r="B32" t="s">
        <v>15</v>
      </c>
      <c r="C32" s="1" t="s">
        <v>47</v>
      </c>
      <c r="D32" s="1"/>
      <c r="I32" s="10"/>
      <c r="K32" s="20"/>
      <c r="M32" s="1"/>
    </row>
    <row r="33" spans="2:15" x14ac:dyDescent="0.45">
      <c r="B33" t="s">
        <v>16</v>
      </c>
      <c r="C33" s="1" t="s">
        <v>47</v>
      </c>
      <c r="D33" s="1"/>
      <c r="I33" s="10"/>
      <c r="K33" s="20"/>
      <c r="M33" s="1"/>
    </row>
    <row r="34" spans="2:15" x14ac:dyDescent="0.45">
      <c r="B34" t="s">
        <v>52</v>
      </c>
      <c r="C34" s="1" t="s">
        <v>47</v>
      </c>
      <c r="D34" s="1"/>
      <c r="I34" s="10"/>
      <c r="K34" s="20"/>
      <c r="M34" s="21"/>
      <c r="N34" t="s">
        <v>53</v>
      </c>
    </row>
    <row r="35" spans="2:15" x14ac:dyDescent="0.45">
      <c r="B35" t="s">
        <v>54</v>
      </c>
      <c r="C35" s="1" t="s">
        <v>47</v>
      </c>
      <c r="D35" s="1"/>
      <c r="I35" s="10"/>
      <c r="K35" s="20"/>
      <c r="M35" s="21"/>
      <c r="N35" s="25" t="s">
        <v>55</v>
      </c>
    </row>
    <row r="36" spans="2:15" x14ac:dyDescent="0.45">
      <c r="B36" t="s">
        <v>56</v>
      </c>
      <c r="C36" s="1" t="s">
        <v>48</v>
      </c>
      <c r="D36" s="1">
        <v>25</v>
      </c>
      <c r="E36" s="18"/>
      <c r="G36" s="10"/>
      <c r="I36" s="10"/>
      <c r="K36" s="20"/>
      <c r="M36" s="24"/>
    </row>
    <row r="37" spans="2:15" x14ac:dyDescent="0.45">
      <c r="B37" t="s">
        <v>57</v>
      </c>
      <c r="C37" s="1" t="s">
        <v>49</v>
      </c>
      <c r="D37" s="1">
        <v>20</v>
      </c>
      <c r="E37" s="18"/>
      <c r="G37" s="10"/>
      <c r="I37" s="10"/>
      <c r="K37" s="20"/>
      <c r="M37" s="21"/>
      <c r="N37" s="25" t="s">
        <v>58</v>
      </c>
      <c r="O37" s="25"/>
    </row>
    <row r="38" spans="2:15" x14ac:dyDescent="0.45">
      <c r="B38" t="s">
        <v>61</v>
      </c>
      <c r="C38" s="1" t="s">
        <v>49</v>
      </c>
      <c r="D38" s="1">
        <v>20</v>
      </c>
      <c r="E38" s="18"/>
      <c r="G38" s="10"/>
      <c r="I38" s="10"/>
      <c r="K38" s="20"/>
      <c r="M38" s="21"/>
      <c r="N38" s="25" t="s">
        <v>59</v>
      </c>
      <c r="O38" s="25"/>
    </row>
    <row r="39" spans="2:15" x14ac:dyDescent="0.45">
      <c r="B39" t="s">
        <v>77</v>
      </c>
      <c r="C39" s="1" t="s">
        <v>47</v>
      </c>
      <c r="D39" s="1"/>
      <c r="I39" s="10"/>
      <c r="K39" s="20"/>
      <c r="M39" s="21"/>
      <c r="N39" s="25" t="s">
        <v>60</v>
      </c>
      <c r="O39" s="25"/>
    </row>
    <row r="40" spans="2:15" x14ac:dyDescent="0.45">
      <c r="B40" t="s">
        <v>62</v>
      </c>
      <c r="C40" s="1" t="s">
        <v>47</v>
      </c>
      <c r="D40" s="1"/>
      <c r="I40" s="10"/>
      <c r="K40" s="20"/>
      <c r="M40" s="1"/>
      <c r="O40" s="25"/>
    </row>
    <row r="41" spans="2:15" x14ac:dyDescent="0.45">
      <c r="B41" t="s">
        <v>63</v>
      </c>
      <c r="C41" s="1" t="s">
        <v>49</v>
      </c>
      <c r="D41" s="1">
        <v>25</v>
      </c>
      <c r="E41" s="18"/>
      <c r="G41" s="10"/>
      <c r="I41" s="10"/>
      <c r="K41" s="20"/>
    </row>
    <row r="42" spans="2:15" x14ac:dyDescent="0.45">
      <c r="B42" t="s">
        <v>64</v>
      </c>
      <c r="C42" s="1" t="s">
        <v>47</v>
      </c>
      <c r="D42" s="1"/>
      <c r="I42" s="10"/>
      <c r="K42" s="20"/>
      <c r="M42" s="1"/>
    </row>
    <row r="43" spans="2:15" x14ac:dyDescent="0.45">
      <c r="B43" s="7" t="s">
        <v>65</v>
      </c>
      <c r="C43" s="23" t="s">
        <v>66</v>
      </c>
      <c r="D43" s="1">
        <v>55</v>
      </c>
      <c r="E43" s="18"/>
      <c r="G43" s="10"/>
      <c r="I43" s="10"/>
      <c r="K43" s="20"/>
      <c r="M43" s="21"/>
      <c r="N43" t="s">
        <v>68</v>
      </c>
    </row>
    <row r="44" spans="2:15" x14ac:dyDescent="0.45">
      <c r="B44" s="7" t="s">
        <v>67</v>
      </c>
      <c r="C44" s="23" t="s">
        <v>48</v>
      </c>
      <c r="D44" s="1">
        <v>10</v>
      </c>
      <c r="E44" s="18"/>
      <c r="G44" s="10"/>
      <c r="I44" s="10"/>
      <c r="K44" s="20"/>
      <c r="M44" s="24"/>
    </row>
    <row r="45" spans="2:15" x14ac:dyDescent="0.45">
      <c r="B45" t="s">
        <v>69</v>
      </c>
      <c r="C45" s="23" t="s">
        <v>48</v>
      </c>
      <c r="D45" s="1">
        <v>10</v>
      </c>
      <c r="E45" s="18"/>
      <c r="G45" s="10"/>
      <c r="I45" s="10"/>
      <c r="K45" s="20"/>
      <c r="M45" s="1"/>
    </row>
    <row r="46" spans="2:15" x14ac:dyDescent="0.45">
      <c r="B46" t="s">
        <v>74</v>
      </c>
      <c r="C46" s="1" t="s">
        <v>48</v>
      </c>
      <c r="D46" s="1">
        <v>2</v>
      </c>
      <c r="E46" s="18"/>
      <c r="G46" s="10"/>
      <c r="I46" s="10"/>
      <c r="K46" s="20"/>
    </row>
    <row r="47" spans="2:15" x14ac:dyDescent="0.45">
      <c r="B47" t="s">
        <v>75</v>
      </c>
      <c r="C47" s="1" t="s">
        <v>47</v>
      </c>
      <c r="D47" s="1"/>
      <c r="I47" s="10"/>
      <c r="K47" s="20"/>
      <c r="M47" s="21"/>
      <c r="N47" t="s">
        <v>70</v>
      </c>
    </row>
    <row r="48" spans="2:15" x14ac:dyDescent="0.45">
      <c r="B48" t="s">
        <v>76</v>
      </c>
      <c r="C48" s="1" t="s">
        <v>48</v>
      </c>
      <c r="D48" s="1">
        <v>5</v>
      </c>
      <c r="E48" s="18"/>
      <c r="G48" s="10"/>
      <c r="I48" s="10"/>
      <c r="K48" s="20"/>
      <c r="M48" s="24"/>
    </row>
    <row r="49" spans="2:14" x14ac:dyDescent="0.45">
      <c r="B49" t="s">
        <v>71</v>
      </c>
      <c r="C49" s="1" t="s">
        <v>48</v>
      </c>
      <c r="D49" s="1">
        <v>7</v>
      </c>
      <c r="E49" s="18"/>
      <c r="G49" s="10"/>
      <c r="I49" s="10"/>
      <c r="K49" s="20"/>
      <c r="M49" s="21"/>
      <c r="N49" t="s">
        <v>72</v>
      </c>
    </row>
    <row r="50" spans="2:14" x14ac:dyDescent="0.45">
      <c r="B50" t="s">
        <v>17</v>
      </c>
      <c r="C50" s="1" t="s">
        <v>47</v>
      </c>
      <c r="D50" s="1"/>
      <c r="I50" s="10"/>
      <c r="K50" s="20"/>
      <c r="M50" s="1"/>
    </row>
    <row r="51" spans="2:14" x14ac:dyDescent="0.45">
      <c r="C51" s="1"/>
      <c r="D51" s="1"/>
      <c r="E51" s="16"/>
      <c r="M51" s="1"/>
    </row>
    <row r="52" spans="2:14" x14ac:dyDescent="0.45">
      <c r="B52" s="8" t="s">
        <v>25</v>
      </c>
      <c r="C52" s="13"/>
      <c r="D52" s="13">
        <f>SUM(D53:D64)</f>
        <v>61</v>
      </c>
      <c r="E52" s="17">
        <f>SUM(E53+E59+E55+E56+E57)+E64</f>
        <v>0</v>
      </c>
      <c r="F52" s="13"/>
      <c r="G52" s="17">
        <f>SUM(G53+G59+G55+G56+G57)+G64</f>
        <v>0</v>
      </c>
      <c r="M52" s="1"/>
    </row>
    <row r="53" spans="2:14" x14ac:dyDescent="0.45">
      <c r="B53" t="s">
        <v>18</v>
      </c>
      <c r="C53" s="1" t="s">
        <v>48</v>
      </c>
      <c r="D53" s="1">
        <v>10</v>
      </c>
      <c r="E53" s="19"/>
      <c r="G53" s="14"/>
      <c r="I53" s="10"/>
      <c r="K53" s="20"/>
      <c r="M53" s="21"/>
      <c r="N53" t="s">
        <v>73</v>
      </c>
    </row>
    <row r="54" spans="2:14" x14ac:dyDescent="0.45">
      <c r="B54" t="s">
        <v>19</v>
      </c>
      <c r="C54" s="1" t="s">
        <v>47</v>
      </c>
      <c r="D54" s="1"/>
      <c r="I54" s="10"/>
      <c r="K54" s="20"/>
      <c r="M54" s="21"/>
      <c r="N54" t="s">
        <v>78</v>
      </c>
    </row>
    <row r="55" spans="2:14" x14ac:dyDescent="0.45">
      <c r="B55" t="s">
        <v>79</v>
      </c>
      <c r="C55" s="1" t="s">
        <v>48</v>
      </c>
      <c r="D55" s="1">
        <v>5</v>
      </c>
      <c r="E55" s="18"/>
      <c r="G55" s="10"/>
      <c r="I55" s="10"/>
      <c r="K55" s="20"/>
      <c r="M55" s="21"/>
      <c r="N55" t="s">
        <v>80</v>
      </c>
    </row>
    <row r="56" spans="2:14" x14ac:dyDescent="0.45">
      <c r="B56" t="s">
        <v>43</v>
      </c>
      <c r="C56" s="1" t="s">
        <v>48</v>
      </c>
      <c r="D56" s="1">
        <v>25</v>
      </c>
      <c r="E56" s="18"/>
      <c r="G56" s="10"/>
      <c r="I56" s="10"/>
      <c r="K56" s="20"/>
      <c r="M56" s="21"/>
      <c r="N56" t="s">
        <v>81</v>
      </c>
    </row>
    <row r="57" spans="2:14" x14ac:dyDescent="0.45">
      <c r="B57" t="s">
        <v>82</v>
      </c>
      <c r="C57" s="1" t="s">
        <v>48</v>
      </c>
      <c r="D57" s="1">
        <v>10</v>
      </c>
      <c r="E57" s="18"/>
      <c r="G57" s="10"/>
      <c r="I57" s="10"/>
      <c r="K57" s="20"/>
      <c r="M57" s="1"/>
    </row>
    <row r="58" spans="2:14" x14ac:dyDescent="0.45">
      <c r="B58" t="s">
        <v>83</v>
      </c>
      <c r="C58" s="1" t="s">
        <v>47</v>
      </c>
      <c r="D58" s="1"/>
      <c r="I58" s="10"/>
      <c r="K58" s="20"/>
      <c r="M58" s="1"/>
    </row>
    <row r="59" spans="2:14" x14ac:dyDescent="0.45">
      <c r="B59" t="s">
        <v>84</v>
      </c>
      <c r="C59" s="1" t="s">
        <v>48</v>
      </c>
      <c r="D59" s="1">
        <v>6</v>
      </c>
      <c r="E59" s="18"/>
      <c r="G59" s="10"/>
      <c r="I59" s="10"/>
      <c r="K59" s="20"/>
      <c r="M59" s="1"/>
    </row>
    <row r="60" spans="2:14" x14ac:dyDescent="0.45">
      <c r="B60" t="s">
        <v>85</v>
      </c>
      <c r="C60" s="1"/>
      <c r="D60" s="1"/>
      <c r="I60" s="10"/>
      <c r="K60" s="20"/>
      <c r="M60" s="1"/>
    </row>
    <row r="61" spans="2:14" x14ac:dyDescent="0.45">
      <c r="B61" t="s">
        <v>86</v>
      </c>
      <c r="C61" s="1" t="s">
        <v>47</v>
      </c>
      <c r="D61" s="1"/>
      <c r="I61" s="10"/>
      <c r="K61" s="20"/>
      <c r="M61" s="1"/>
    </row>
    <row r="62" spans="2:14" x14ac:dyDescent="0.45">
      <c r="B62" t="s">
        <v>87</v>
      </c>
      <c r="C62" s="1" t="s">
        <v>47</v>
      </c>
      <c r="D62" s="1"/>
      <c r="I62" s="10"/>
      <c r="K62" s="20"/>
      <c r="M62" s="1"/>
    </row>
    <row r="63" spans="2:14" x14ac:dyDescent="0.45">
      <c r="B63" t="s">
        <v>88</v>
      </c>
      <c r="C63" s="1" t="s">
        <v>47</v>
      </c>
      <c r="D63" s="1"/>
      <c r="I63" s="10"/>
      <c r="K63" s="20"/>
      <c r="M63" s="1"/>
    </row>
    <row r="64" spans="2:14" x14ac:dyDescent="0.45">
      <c r="B64" t="s">
        <v>89</v>
      </c>
      <c r="C64" s="1" t="s">
        <v>48</v>
      </c>
      <c r="D64" s="1">
        <v>5</v>
      </c>
      <c r="E64" s="18"/>
      <c r="G64" s="10"/>
      <c r="I64" s="10"/>
      <c r="K64" s="20"/>
      <c r="M64" s="21"/>
      <c r="N64" t="s">
        <v>90</v>
      </c>
    </row>
    <row r="65" spans="2:13" x14ac:dyDescent="0.45">
      <c r="C65" s="1"/>
      <c r="D65" s="1"/>
      <c r="M65" s="1"/>
    </row>
    <row r="66" spans="2:13" x14ac:dyDescent="0.45">
      <c r="B66" s="8" t="s">
        <v>26</v>
      </c>
      <c r="C66" s="13"/>
      <c r="D66" s="13">
        <f>SUM(D67:D68)</f>
        <v>174</v>
      </c>
      <c r="E66" s="17">
        <f>SUM(E67:E68)</f>
        <v>0</v>
      </c>
      <c r="F66" s="13"/>
      <c r="G66" s="13">
        <f>SUM(G67:G68)</f>
        <v>0</v>
      </c>
      <c r="M66" s="1"/>
    </row>
    <row r="67" spans="2:13" x14ac:dyDescent="0.45">
      <c r="B67" t="s">
        <v>20</v>
      </c>
      <c r="C67" s="1"/>
      <c r="D67" s="1">
        <v>96</v>
      </c>
      <c r="E67" s="19"/>
      <c r="G67" s="14"/>
      <c r="I67" s="10"/>
      <c r="K67" s="20"/>
      <c r="M67" s="1"/>
    </row>
    <row r="68" spans="2:13" x14ac:dyDescent="0.45">
      <c r="B68" t="s">
        <v>91</v>
      </c>
      <c r="C68" s="1"/>
      <c r="D68" s="1">
        <v>78</v>
      </c>
      <c r="E68" s="18"/>
      <c r="G68" s="10"/>
      <c r="I68" s="10"/>
      <c r="K68" s="20"/>
      <c r="M68" s="1"/>
    </row>
    <row r="69" spans="2:13" x14ac:dyDescent="0.45">
      <c r="M69" s="1"/>
    </row>
    <row r="70" spans="2:13" x14ac:dyDescent="0.45">
      <c r="B70" s="11" t="s">
        <v>27</v>
      </c>
      <c r="C70" s="22"/>
      <c r="D70" s="12">
        <f>D10+D22+D31+D52+D66</f>
        <v>443</v>
      </c>
      <c r="E70" s="26">
        <f>E10+E22+E31+E52+E66</f>
        <v>0</v>
      </c>
      <c r="G70" s="27">
        <f>G10+G22+G31+G52+G66</f>
        <v>0</v>
      </c>
    </row>
    <row r="71" spans="2:13" x14ac:dyDescent="0.45">
      <c r="B71" t="s">
        <v>28</v>
      </c>
      <c r="D71" s="1">
        <v>200</v>
      </c>
    </row>
  </sheetData>
  <sheetProtection algorithmName="SHA-512" hashValue="k+PRIEYb9qilHfzHoGH53lLtO8SWhpVTRb5E70Ai1s1x+mXeeOhFionHrII1cOUTRF/HwLiRCKrFtSElSvUmsw==" saltValue="rRX0Ktr99jvlBgQgxxViJQ==" spinCount="100000" sheet="1" objects="1" scenarios="1"/>
  <mergeCells count="1">
    <mergeCell ref="E5:G5"/>
  </mergeCells>
  <conditionalFormatting sqref="M4:M40 M42:M45 M47:M1048576">
    <cfRule type="cellIs" dxfId="5" priority="1" operator="equal">
      <formula>"x"</formula>
    </cfRule>
    <cfRule type="cellIs" priority="2" operator="equal">
      <formula>"-"</formula>
    </cfRule>
    <cfRule type="cellIs" dxfId="4" priority="4" operator="equal">
      <formula>"ok"</formula>
    </cfRule>
  </conditionalFormatting>
  <conditionalFormatting sqref="M12">
    <cfRule type="cellIs" dxfId="3" priority="3" operator="equal">
      <formula>"x"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8</xdr:col>
                    <xdr:colOff>28575</xdr:colOff>
                    <xdr:row>8</xdr:row>
                    <xdr:rowOff>9525</xdr:rowOff>
                  </from>
                  <to>
                    <xdr:col>8</xdr:col>
                    <xdr:colOff>3914775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10</xdr:col>
                    <xdr:colOff>28575</xdr:colOff>
                    <xdr:row>8</xdr:row>
                    <xdr:rowOff>9525</xdr:rowOff>
                  </from>
                  <to>
                    <xdr:col>11</xdr:col>
                    <xdr:colOff>504825</xdr:colOff>
                    <xdr:row>9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50351-F1A4-455E-94EC-8C273F6CE3EE}">
  <dimension ref="B4:O101"/>
  <sheetViews>
    <sheetView showGridLines="0" topLeftCell="B1" workbookViewId="0">
      <selection activeCell="E5" sqref="E5:G5"/>
    </sheetView>
  </sheetViews>
  <sheetFormatPr baseColWidth="10" defaultColWidth="11.42578125" defaultRowHeight="17.25" x14ac:dyDescent="0.45"/>
  <cols>
    <col min="1" max="1" width="4.7109375" customWidth="1"/>
    <col min="2" max="2" width="54.5703125" customWidth="1"/>
    <col min="3" max="3" width="12.85546875" customWidth="1"/>
    <col min="4" max="4" width="22.42578125" customWidth="1"/>
    <col min="5" max="5" width="21.7109375" style="15" customWidth="1"/>
    <col min="6" max="6" width="5.5703125" customWidth="1"/>
    <col min="7" max="7" width="26.140625" customWidth="1"/>
    <col min="9" max="9" width="57.5703125" customWidth="1"/>
    <col min="10" max="10" width="3.85546875" customWidth="1"/>
    <col min="11" max="11" width="50.5703125" customWidth="1"/>
    <col min="12" max="12" width="8" customWidth="1"/>
    <col min="13" max="13" width="15.85546875" customWidth="1"/>
    <col min="14" max="14" width="136.85546875" bestFit="1" customWidth="1"/>
  </cols>
  <sheetData>
    <row r="4" spans="2:14" ht="16.149999999999999" customHeight="1" x14ac:dyDescent="0.45"/>
    <row r="5" spans="2:14" ht="35.25" customHeight="1" x14ac:dyDescent="0.75">
      <c r="B5" s="3" t="s">
        <v>157</v>
      </c>
      <c r="C5" s="3"/>
      <c r="D5" s="6" t="s">
        <v>95</v>
      </c>
      <c r="E5" s="28"/>
      <c r="F5" s="29"/>
      <c r="G5" s="30"/>
      <c r="I5" s="5" t="s">
        <v>1</v>
      </c>
    </row>
    <row r="6" spans="2:14" ht="21" x14ac:dyDescent="0.55000000000000004">
      <c r="B6" s="4" t="s">
        <v>156</v>
      </c>
      <c r="C6" s="4"/>
    </row>
    <row r="8" spans="2:14" x14ac:dyDescent="0.45">
      <c r="D8" s="9" t="s">
        <v>96</v>
      </c>
      <c r="E8" s="16" t="s">
        <v>97</v>
      </c>
      <c r="G8" s="9" t="s">
        <v>98</v>
      </c>
      <c r="I8" s="5" t="s">
        <v>99</v>
      </c>
      <c r="K8" s="5" t="s">
        <v>101</v>
      </c>
      <c r="M8" s="2" t="s">
        <v>31</v>
      </c>
    </row>
    <row r="9" spans="2:14" x14ac:dyDescent="0.45">
      <c r="D9" s="9"/>
      <c r="E9" s="16"/>
      <c r="G9" s="9"/>
      <c r="I9" s="5"/>
      <c r="M9" t="s">
        <v>32</v>
      </c>
    </row>
    <row r="10" spans="2:14" ht="24.75" customHeight="1" x14ac:dyDescent="0.45">
      <c r="B10" s="8" t="s">
        <v>102</v>
      </c>
      <c r="C10" s="8"/>
      <c r="D10" s="13">
        <f>SUM(D11:D20)</f>
        <v>10</v>
      </c>
      <c r="E10" s="17">
        <f>E12+E15</f>
        <v>0</v>
      </c>
      <c r="F10" s="13"/>
      <c r="G10" s="13">
        <f>G12+G15</f>
        <v>0</v>
      </c>
    </row>
    <row r="11" spans="2:14" x14ac:dyDescent="0.45">
      <c r="B11" t="s">
        <v>107</v>
      </c>
      <c r="C11" s="1" t="s">
        <v>47</v>
      </c>
      <c r="D11" s="1"/>
      <c r="I11" s="10"/>
      <c r="K11" s="20"/>
      <c r="M11" s="21" t="s">
        <v>44</v>
      </c>
      <c r="N11" t="s">
        <v>33</v>
      </c>
    </row>
    <row r="12" spans="2:14" x14ac:dyDescent="0.45">
      <c r="B12" t="s">
        <v>108</v>
      </c>
      <c r="C12" s="1" t="s">
        <v>48</v>
      </c>
      <c r="D12" s="1">
        <v>5</v>
      </c>
      <c r="E12" s="18"/>
      <c r="G12" s="10"/>
      <c r="I12" s="10"/>
      <c r="K12" s="20"/>
      <c r="M12" s="21" t="s">
        <v>45</v>
      </c>
      <c r="N12" t="s">
        <v>34</v>
      </c>
    </row>
    <row r="13" spans="2:14" x14ac:dyDescent="0.45">
      <c r="B13" t="s">
        <v>109</v>
      </c>
      <c r="C13" s="1" t="s">
        <v>47</v>
      </c>
      <c r="D13" s="1"/>
      <c r="I13" s="10"/>
      <c r="K13" s="20"/>
      <c r="M13" s="1"/>
    </row>
    <row r="14" spans="2:14" x14ac:dyDescent="0.45">
      <c r="B14" t="s">
        <v>110</v>
      </c>
      <c r="C14" s="1" t="s">
        <v>47</v>
      </c>
      <c r="D14" s="1"/>
      <c r="I14" s="10"/>
      <c r="K14" s="20"/>
      <c r="M14" s="1"/>
    </row>
    <row r="15" spans="2:14" x14ac:dyDescent="0.45">
      <c r="B15" t="s">
        <v>111</v>
      </c>
      <c r="C15" s="1" t="s">
        <v>49</v>
      </c>
      <c r="D15" s="1">
        <v>5</v>
      </c>
      <c r="E15" s="18"/>
      <c r="G15" s="10"/>
      <c r="I15" s="10"/>
      <c r="K15" s="20"/>
      <c r="M15" s="21" t="s">
        <v>46</v>
      </c>
      <c r="N15" t="s">
        <v>35</v>
      </c>
    </row>
    <row r="16" spans="2:14" x14ac:dyDescent="0.45">
      <c r="B16" t="s">
        <v>112</v>
      </c>
      <c r="C16" s="1" t="s">
        <v>47</v>
      </c>
      <c r="D16" s="1"/>
      <c r="I16" s="10"/>
      <c r="K16" s="20"/>
      <c r="M16" s="1"/>
    </row>
    <row r="17" spans="2:14" x14ac:dyDescent="0.45">
      <c r="B17" t="s">
        <v>113</v>
      </c>
      <c r="C17" s="1" t="s">
        <v>47</v>
      </c>
      <c r="D17" s="1"/>
      <c r="I17" s="10"/>
      <c r="K17" s="20"/>
      <c r="M17" s="21"/>
      <c r="N17" t="s">
        <v>37</v>
      </c>
    </row>
    <row r="18" spans="2:14" x14ac:dyDescent="0.45">
      <c r="B18" t="s">
        <v>114</v>
      </c>
      <c r="C18" s="1" t="s">
        <v>47</v>
      </c>
      <c r="D18" s="1"/>
      <c r="I18" s="10"/>
      <c r="K18" s="20"/>
      <c r="M18" s="21"/>
      <c r="N18" t="s">
        <v>36</v>
      </c>
    </row>
    <row r="19" spans="2:14" x14ac:dyDescent="0.45">
      <c r="B19" t="s">
        <v>115</v>
      </c>
      <c r="C19" s="1" t="s">
        <v>47</v>
      </c>
      <c r="D19" s="1"/>
      <c r="I19" s="10"/>
      <c r="K19" s="20"/>
      <c r="M19" s="1"/>
    </row>
    <row r="20" spans="2:14" x14ac:dyDescent="0.45">
      <c r="B20" t="s">
        <v>116</v>
      </c>
      <c r="C20" s="1" t="s">
        <v>47</v>
      </c>
      <c r="D20" s="1"/>
      <c r="I20" s="10"/>
      <c r="K20" s="20"/>
      <c r="M20" s="1"/>
    </row>
    <row r="21" spans="2:14" x14ac:dyDescent="0.45">
      <c r="C21" s="1"/>
      <c r="D21" s="1"/>
      <c r="M21" s="1"/>
    </row>
    <row r="22" spans="2:14" x14ac:dyDescent="0.45">
      <c r="B22" s="8" t="s">
        <v>105</v>
      </c>
      <c r="C22" s="13"/>
      <c r="D22" s="13">
        <f>SUM(D23:D29)</f>
        <v>31</v>
      </c>
      <c r="E22" s="17">
        <f>SUM(E25+E28+E29)</f>
        <v>0</v>
      </c>
      <c r="F22" s="13"/>
      <c r="G22" s="17">
        <f>SUM(G25+G28+G29)</f>
        <v>0</v>
      </c>
      <c r="M22" s="1"/>
    </row>
    <row r="23" spans="2:14" x14ac:dyDescent="0.45">
      <c r="B23" t="s">
        <v>117</v>
      </c>
      <c r="C23" s="1" t="s">
        <v>47</v>
      </c>
      <c r="D23" s="1"/>
      <c r="I23" s="10"/>
      <c r="K23" s="20"/>
      <c r="M23" s="21"/>
      <c r="N23" t="s">
        <v>42</v>
      </c>
    </row>
    <row r="24" spans="2:14" x14ac:dyDescent="0.45">
      <c r="B24" t="s">
        <v>118</v>
      </c>
      <c r="C24" s="1" t="s">
        <v>47</v>
      </c>
      <c r="D24" s="1"/>
      <c r="I24" s="10"/>
      <c r="K24" s="20"/>
      <c r="M24" s="21"/>
      <c r="N24" t="s">
        <v>40</v>
      </c>
    </row>
    <row r="25" spans="2:14" x14ac:dyDescent="0.45">
      <c r="B25" t="s">
        <v>119</v>
      </c>
      <c r="C25" s="1" t="s">
        <v>49</v>
      </c>
      <c r="D25" s="1">
        <v>1</v>
      </c>
      <c r="E25" s="18"/>
      <c r="G25" s="10"/>
      <c r="I25" s="10"/>
      <c r="K25" s="20"/>
      <c r="M25" s="1"/>
    </row>
    <row r="26" spans="2:14" x14ac:dyDescent="0.45">
      <c r="B26" t="s">
        <v>120</v>
      </c>
      <c r="C26" s="1" t="s">
        <v>47</v>
      </c>
      <c r="D26" s="1"/>
      <c r="I26" s="10"/>
      <c r="K26" s="20"/>
      <c r="M26" s="1"/>
    </row>
    <row r="27" spans="2:14" x14ac:dyDescent="0.45">
      <c r="B27" t="s">
        <v>121</v>
      </c>
      <c r="C27" s="1" t="s">
        <v>47</v>
      </c>
      <c r="D27" s="1"/>
      <c r="I27" s="10"/>
      <c r="K27" s="20"/>
      <c r="M27" s="1"/>
    </row>
    <row r="28" spans="2:14" x14ac:dyDescent="0.45">
      <c r="B28" t="s">
        <v>122</v>
      </c>
      <c r="C28" s="1" t="s">
        <v>48</v>
      </c>
      <c r="D28" s="1">
        <v>10</v>
      </c>
      <c r="E28" s="18"/>
      <c r="G28" s="10"/>
      <c r="I28" s="10"/>
      <c r="K28" s="20"/>
      <c r="M28" s="1"/>
    </row>
    <row r="29" spans="2:14" x14ac:dyDescent="0.45">
      <c r="B29" t="s">
        <v>123</v>
      </c>
      <c r="C29" s="1" t="s">
        <v>48</v>
      </c>
      <c r="D29" s="1">
        <v>20</v>
      </c>
      <c r="E29" s="18"/>
      <c r="G29" s="10"/>
      <c r="I29" s="10"/>
      <c r="K29" s="20"/>
      <c r="M29" s="21"/>
      <c r="N29" t="s">
        <v>50</v>
      </c>
    </row>
    <row r="30" spans="2:14" x14ac:dyDescent="0.45">
      <c r="C30" s="1"/>
      <c r="D30" s="1"/>
      <c r="M30" s="1"/>
    </row>
    <row r="31" spans="2:14" x14ac:dyDescent="0.45">
      <c r="B31" s="8" t="s">
        <v>103</v>
      </c>
      <c r="C31" s="13"/>
      <c r="D31" s="13">
        <f>SUM(D32:D46)</f>
        <v>167</v>
      </c>
      <c r="E31" s="17">
        <f>SUM(E36+E37+E38+E41)+E43+E44+E45+E46+E48+E49</f>
        <v>0</v>
      </c>
      <c r="F31" s="13"/>
      <c r="G31" s="17">
        <f>SUM(G36+G37+G38+G41)+G43+G44+G45+G46+G48+G49</f>
        <v>0</v>
      </c>
      <c r="M31" s="1"/>
    </row>
    <row r="32" spans="2:14" x14ac:dyDescent="0.45">
      <c r="B32" t="s">
        <v>124</v>
      </c>
      <c r="C32" s="1" t="s">
        <v>47</v>
      </c>
      <c r="D32" s="1"/>
      <c r="I32" s="10"/>
      <c r="K32" s="20"/>
      <c r="M32" s="1"/>
    </row>
    <row r="33" spans="2:15" x14ac:dyDescent="0.45">
      <c r="B33" t="s">
        <v>125</v>
      </c>
      <c r="C33" s="1" t="s">
        <v>47</v>
      </c>
      <c r="D33" s="1"/>
      <c r="I33" s="10"/>
      <c r="K33" s="20"/>
      <c r="M33" s="1"/>
    </row>
    <row r="34" spans="2:15" x14ac:dyDescent="0.45">
      <c r="B34" t="s">
        <v>126</v>
      </c>
      <c r="C34" s="1" t="s">
        <v>47</v>
      </c>
      <c r="D34" s="1"/>
      <c r="I34" s="10"/>
      <c r="K34" s="20"/>
      <c r="M34" s="21"/>
      <c r="N34" t="s">
        <v>53</v>
      </c>
    </row>
    <row r="35" spans="2:15" x14ac:dyDescent="0.45">
      <c r="B35" t="s">
        <v>127</v>
      </c>
      <c r="C35" s="1" t="s">
        <v>47</v>
      </c>
      <c r="D35" s="1"/>
      <c r="I35" s="10"/>
      <c r="K35" s="20"/>
      <c r="M35" s="21"/>
      <c r="N35" s="25" t="s">
        <v>55</v>
      </c>
    </row>
    <row r="36" spans="2:15" x14ac:dyDescent="0.45">
      <c r="B36" t="s">
        <v>128</v>
      </c>
      <c r="C36" s="1" t="s">
        <v>48</v>
      </c>
      <c r="D36" s="1">
        <v>25</v>
      </c>
      <c r="E36" s="18"/>
      <c r="G36" s="10"/>
      <c r="I36" s="10"/>
      <c r="K36" s="20"/>
      <c r="M36" s="24"/>
    </row>
    <row r="37" spans="2:15" x14ac:dyDescent="0.45">
      <c r="B37" t="s">
        <v>129</v>
      </c>
      <c r="C37" s="1" t="s">
        <v>49</v>
      </c>
      <c r="D37" s="1">
        <v>20</v>
      </c>
      <c r="E37" s="18"/>
      <c r="G37" s="10"/>
      <c r="I37" s="10"/>
      <c r="K37" s="20"/>
      <c r="M37" s="21"/>
      <c r="N37" s="25" t="s">
        <v>58</v>
      </c>
      <c r="O37" s="25"/>
    </row>
    <row r="38" spans="2:15" x14ac:dyDescent="0.45">
      <c r="B38" t="s">
        <v>130</v>
      </c>
      <c r="C38" s="1" t="s">
        <v>49</v>
      </c>
      <c r="D38" s="1">
        <v>20</v>
      </c>
      <c r="E38" s="18"/>
      <c r="G38" s="10"/>
      <c r="I38" s="10"/>
      <c r="K38" s="20"/>
      <c r="M38" s="21"/>
      <c r="N38" s="25" t="s">
        <v>59</v>
      </c>
      <c r="O38" s="25"/>
    </row>
    <row r="39" spans="2:15" x14ac:dyDescent="0.45">
      <c r="B39" t="s">
        <v>131</v>
      </c>
      <c r="C39" s="1" t="s">
        <v>47</v>
      </c>
      <c r="D39" s="1"/>
      <c r="I39" s="10"/>
      <c r="K39" s="20"/>
      <c r="M39" s="21"/>
      <c r="N39" s="25" t="s">
        <v>60</v>
      </c>
      <c r="O39" s="25"/>
    </row>
    <row r="40" spans="2:15" x14ac:dyDescent="0.45">
      <c r="B40" t="s">
        <v>132</v>
      </c>
      <c r="C40" s="1" t="s">
        <v>47</v>
      </c>
      <c r="D40" s="1"/>
      <c r="I40" s="10"/>
      <c r="K40" s="20"/>
      <c r="M40" s="1"/>
      <c r="O40" s="25"/>
    </row>
    <row r="41" spans="2:15" x14ac:dyDescent="0.45">
      <c r="B41" t="s">
        <v>133</v>
      </c>
      <c r="C41" s="1" t="s">
        <v>49</v>
      </c>
      <c r="D41" s="1">
        <v>25</v>
      </c>
      <c r="E41" s="18"/>
      <c r="G41" s="10"/>
      <c r="I41" s="10"/>
      <c r="K41" s="20"/>
    </row>
    <row r="42" spans="2:15" x14ac:dyDescent="0.45">
      <c r="B42" t="s">
        <v>134</v>
      </c>
      <c r="C42" s="1" t="s">
        <v>47</v>
      </c>
      <c r="D42" s="1"/>
      <c r="I42" s="10"/>
      <c r="K42" s="20"/>
      <c r="M42" s="1"/>
    </row>
    <row r="43" spans="2:15" x14ac:dyDescent="0.45">
      <c r="B43" s="7" t="s">
        <v>135</v>
      </c>
      <c r="C43" s="23" t="s">
        <v>66</v>
      </c>
      <c r="D43" s="1">
        <v>55</v>
      </c>
      <c r="E43" s="18"/>
      <c r="G43" s="10"/>
      <c r="I43" s="10"/>
      <c r="K43" s="20"/>
      <c r="M43" s="21"/>
      <c r="N43" t="s">
        <v>68</v>
      </c>
    </row>
    <row r="44" spans="2:15" x14ac:dyDescent="0.45">
      <c r="B44" s="7" t="s">
        <v>136</v>
      </c>
      <c r="C44" s="23" t="s">
        <v>48</v>
      </c>
      <c r="D44" s="1">
        <v>10</v>
      </c>
      <c r="E44" s="18"/>
      <c r="G44" s="10"/>
      <c r="I44" s="10"/>
      <c r="K44" s="20"/>
      <c r="M44" s="24"/>
    </row>
    <row r="45" spans="2:15" x14ac:dyDescent="0.45">
      <c r="B45" t="s">
        <v>137</v>
      </c>
      <c r="C45" s="23" t="s">
        <v>48</v>
      </c>
      <c r="D45" s="1">
        <v>10</v>
      </c>
      <c r="E45" s="18"/>
      <c r="G45" s="10"/>
      <c r="I45" s="10"/>
      <c r="K45" s="20"/>
      <c r="M45" s="1"/>
    </row>
    <row r="46" spans="2:15" x14ac:dyDescent="0.45">
      <c r="B46" t="s">
        <v>138</v>
      </c>
      <c r="C46" s="1" t="s">
        <v>48</v>
      </c>
      <c r="D46" s="1">
        <v>2</v>
      </c>
      <c r="E46" s="18"/>
      <c r="G46" s="10"/>
      <c r="I46" s="10"/>
      <c r="K46" s="20"/>
    </row>
    <row r="47" spans="2:15" x14ac:dyDescent="0.45">
      <c r="B47" t="s">
        <v>139</v>
      </c>
      <c r="C47" s="1" t="s">
        <v>47</v>
      </c>
      <c r="D47" s="1"/>
      <c r="I47" s="10"/>
      <c r="K47" s="20"/>
      <c r="M47" s="21"/>
      <c r="N47" t="s">
        <v>70</v>
      </c>
    </row>
    <row r="48" spans="2:15" x14ac:dyDescent="0.45">
      <c r="B48" t="s">
        <v>140</v>
      </c>
      <c r="C48" s="1" t="s">
        <v>48</v>
      </c>
      <c r="D48" s="1">
        <v>5</v>
      </c>
      <c r="E48" s="18"/>
      <c r="G48" s="10"/>
      <c r="I48" s="10"/>
      <c r="K48" s="20"/>
      <c r="M48" s="24"/>
    </row>
    <row r="49" spans="2:14" x14ac:dyDescent="0.45">
      <c r="B49" t="s">
        <v>141</v>
      </c>
      <c r="C49" s="1" t="s">
        <v>48</v>
      </c>
      <c r="D49" s="1">
        <v>7</v>
      </c>
      <c r="E49" s="18"/>
      <c r="G49" s="10"/>
      <c r="I49" s="10"/>
      <c r="K49" s="20"/>
      <c r="M49" s="21"/>
      <c r="N49" t="s">
        <v>72</v>
      </c>
    </row>
    <row r="50" spans="2:14" x14ac:dyDescent="0.45">
      <c r="B50" t="s">
        <v>17</v>
      </c>
      <c r="C50" s="1" t="s">
        <v>47</v>
      </c>
      <c r="D50" s="1"/>
      <c r="I50" s="10"/>
      <c r="K50" s="20"/>
      <c r="M50" s="1"/>
    </row>
    <row r="51" spans="2:14" x14ac:dyDescent="0.45">
      <c r="C51" s="1"/>
      <c r="D51" s="1"/>
      <c r="E51" s="16"/>
      <c r="M51" s="1"/>
    </row>
    <row r="52" spans="2:14" x14ac:dyDescent="0.45">
      <c r="B52" s="8" t="s">
        <v>106</v>
      </c>
      <c r="C52" s="13"/>
      <c r="D52" s="13">
        <f>SUM(D53:D64)</f>
        <v>61</v>
      </c>
      <c r="E52" s="17">
        <f>SUM(E53+E59+E55+E56+E57)+E64</f>
        <v>0</v>
      </c>
      <c r="F52" s="13"/>
      <c r="G52" s="17">
        <f>SUM(G53+G59+G55+G56+G57)+G64</f>
        <v>0</v>
      </c>
      <c r="M52" s="1"/>
    </row>
    <row r="53" spans="2:14" x14ac:dyDescent="0.45">
      <c r="B53" t="s">
        <v>142</v>
      </c>
      <c r="C53" s="1" t="s">
        <v>48</v>
      </c>
      <c r="D53" s="1">
        <v>10</v>
      </c>
      <c r="E53" s="19"/>
      <c r="G53" s="14"/>
      <c r="I53" s="10"/>
      <c r="K53" s="20"/>
      <c r="M53" s="21"/>
      <c r="N53" t="s">
        <v>73</v>
      </c>
    </row>
    <row r="54" spans="2:14" x14ac:dyDescent="0.45">
      <c r="B54" t="s">
        <v>143</v>
      </c>
      <c r="C54" s="1" t="s">
        <v>47</v>
      </c>
      <c r="D54" s="1"/>
      <c r="I54" s="10"/>
      <c r="K54" s="20"/>
      <c r="M54" s="21"/>
      <c r="N54" t="s">
        <v>78</v>
      </c>
    </row>
    <row r="55" spans="2:14" x14ac:dyDescent="0.45">
      <c r="B55" t="s">
        <v>144</v>
      </c>
      <c r="C55" s="1" t="s">
        <v>48</v>
      </c>
      <c r="D55" s="1">
        <v>5</v>
      </c>
      <c r="E55" s="18"/>
      <c r="G55" s="10"/>
      <c r="I55" s="10"/>
      <c r="K55" s="20"/>
      <c r="M55" s="21"/>
      <c r="N55" t="s">
        <v>80</v>
      </c>
    </row>
    <row r="56" spans="2:14" x14ac:dyDescent="0.45">
      <c r="B56" t="s">
        <v>145</v>
      </c>
      <c r="C56" s="1" t="s">
        <v>48</v>
      </c>
      <c r="D56" s="1">
        <v>25</v>
      </c>
      <c r="E56" s="18"/>
      <c r="G56" s="10"/>
      <c r="I56" s="10"/>
      <c r="K56" s="20"/>
      <c r="M56" s="21"/>
      <c r="N56" t="s">
        <v>81</v>
      </c>
    </row>
    <row r="57" spans="2:14" x14ac:dyDescent="0.45">
      <c r="B57" t="s">
        <v>146</v>
      </c>
      <c r="C57" s="1" t="s">
        <v>48</v>
      </c>
      <c r="D57" s="1">
        <v>10</v>
      </c>
      <c r="E57" s="18"/>
      <c r="G57" s="10"/>
      <c r="I57" s="10"/>
      <c r="K57" s="20"/>
      <c r="M57" s="1"/>
    </row>
    <row r="58" spans="2:14" x14ac:dyDescent="0.45">
      <c r="B58" t="s">
        <v>147</v>
      </c>
      <c r="C58" s="1" t="s">
        <v>47</v>
      </c>
      <c r="D58" s="1"/>
      <c r="I58" s="10"/>
      <c r="K58" s="20"/>
      <c r="M58" s="1"/>
    </row>
    <row r="59" spans="2:14" x14ac:dyDescent="0.45">
      <c r="B59" t="s">
        <v>148</v>
      </c>
      <c r="C59" s="1" t="s">
        <v>48</v>
      </c>
      <c r="D59" s="1">
        <v>6</v>
      </c>
      <c r="E59" s="18"/>
      <c r="G59" s="10"/>
      <c r="I59" s="10"/>
      <c r="K59" s="20"/>
      <c r="M59" s="1"/>
    </row>
    <row r="60" spans="2:14" x14ac:dyDescent="0.45">
      <c r="B60" t="s">
        <v>149</v>
      </c>
      <c r="C60" s="1"/>
      <c r="D60" s="1"/>
      <c r="I60" s="10"/>
      <c r="K60" s="20"/>
      <c r="M60" s="1"/>
    </row>
    <row r="61" spans="2:14" x14ac:dyDescent="0.45">
      <c r="B61" t="s">
        <v>150</v>
      </c>
      <c r="C61" s="1" t="s">
        <v>47</v>
      </c>
      <c r="D61" s="1"/>
      <c r="I61" s="10"/>
      <c r="K61" s="20"/>
      <c r="M61" s="1"/>
    </row>
    <row r="62" spans="2:14" x14ac:dyDescent="0.45">
      <c r="B62" t="s">
        <v>151</v>
      </c>
      <c r="C62" s="1" t="s">
        <v>47</v>
      </c>
      <c r="D62" s="1"/>
      <c r="I62" s="10"/>
      <c r="K62" s="20"/>
      <c r="M62" s="1"/>
    </row>
    <row r="63" spans="2:14" x14ac:dyDescent="0.45">
      <c r="B63" t="s">
        <v>152</v>
      </c>
      <c r="C63" s="1" t="s">
        <v>47</v>
      </c>
      <c r="D63" s="1"/>
      <c r="I63" s="10"/>
      <c r="K63" s="20"/>
      <c r="M63" s="1"/>
    </row>
    <row r="64" spans="2:14" x14ac:dyDescent="0.45">
      <c r="B64" t="s">
        <v>153</v>
      </c>
      <c r="C64" s="1" t="s">
        <v>48</v>
      </c>
      <c r="D64" s="1">
        <v>5</v>
      </c>
      <c r="E64" s="18"/>
      <c r="G64" s="10"/>
      <c r="I64" s="10"/>
      <c r="K64" s="20"/>
      <c r="M64" s="21"/>
      <c r="N64" t="s">
        <v>90</v>
      </c>
    </row>
    <row r="65" spans="2:13" x14ac:dyDescent="0.45">
      <c r="C65" s="1"/>
      <c r="D65" s="1"/>
      <c r="M65" s="1"/>
    </row>
    <row r="66" spans="2:13" x14ac:dyDescent="0.45">
      <c r="B66" s="8" t="s">
        <v>104</v>
      </c>
      <c r="C66" s="13"/>
      <c r="D66" s="13">
        <f>SUM(D67:D68)</f>
        <v>174</v>
      </c>
      <c r="E66" s="17">
        <f>SUM(E67:E68)</f>
        <v>0</v>
      </c>
      <c r="F66" s="13"/>
      <c r="G66" s="13">
        <f>SUM(G67:G68)</f>
        <v>0</v>
      </c>
      <c r="M66" s="1"/>
    </row>
    <row r="67" spans="2:13" x14ac:dyDescent="0.45">
      <c r="B67" t="s">
        <v>154</v>
      </c>
      <c r="C67" s="1"/>
      <c r="D67" s="1">
        <v>96</v>
      </c>
      <c r="E67" s="19"/>
      <c r="G67" s="14"/>
      <c r="I67" s="10"/>
      <c r="K67" s="20"/>
      <c r="M67" s="1"/>
    </row>
    <row r="68" spans="2:13" x14ac:dyDescent="0.45">
      <c r="B68" t="s">
        <v>155</v>
      </c>
      <c r="C68" s="1"/>
      <c r="D68" s="1">
        <v>78</v>
      </c>
      <c r="E68" s="18"/>
      <c r="G68" s="10"/>
      <c r="I68" s="10"/>
      <c r="K68" s="20"/>
      <c r="M68" s="1"/>
    </row>
    <row r="69" spans="2:13" x14ac:dyDescent="0.45">
      <c r="M69" s="1"/>
    </row>
    <row r="70" spans="2:13" x14ac:dyDescent="0.45">
      <c r="B70" s="11" t="s">
        <v>27</v>
      </c>
      <c r="C70" s="22"/>
      <c r="D70" s="12">
        <f>D10+D22+D31+D52+D66</f>
        <v>443</v>
      </c>
      <c r="E70" s="26">
        <f>E10+E22+E31+E52+E66</f>
        <v>0</v>
      </c>
      <c r="G70" s="27">
        <f>G10+G22+G31+G52+G66</f>
        <v>0</v>
      </c>
    </row>
    <row r="71" spans="2:13" x14ac:dyDescent="0.45">
      <c r="B71" t="s">
        <v>28</v>
      </c>
      <c r="D71" s="1">
        <v>200</v>
      </c>
    </row>
    <row r="76" spans="2:13" x14ac:dyDescent="0.45">
      <c r="E76"/>
    </row>
    <row r="77" spans="2:13" x14ac:dyDescent="0.45">
      <c r="E77"/>
    </row>
    <row r="78" spans="2:13" x14ac:dyDescent="0.45">
      <c r="E78"/>
    </row>
    <row r="79" spans="2:13" x14ac:dyDescent="0.45">
      <c r="E79"/>
    </row>
    <row r="80" spans="2:13" x14ac:dyDescent="0.45">
      <c r="E80"/>
    </row>
    <row r="81" spans="5:5" x14ac:dyDescent="0.45">
      <c r="E81"/>
    </row>
    <row r="82" spans="5:5" x14ac:dyDescent="0.45">
      <c r="E82"/>
    </row>
    <row r="83" spans="5:5" x14ac:dyDescent="0.45">
      <c r="E83"/>
    </row>
    <row r="84" spans="5:5" x14ac:dyDescent="0.45">
      <c r="E84"/>
    </row>
    <row r="85" spans="5:5" x14ac:dyDescent="0.45">
      <c r="E85"/>
    </row>
    <row r="86" spans="5:5" x14ac:dyDescent="0.45">
      <c r="E86"/>
    </row>
    <row r="87" spans="5:5" x14ac:dyDescent="0.45">
      <c r="E87"/>
    </row>
    <row r="88" spans="5:5" x14ac:dyDescent="0.45">
      <c r="E88"/>
    </row>
    <row r="89" spans="5:5" x14ac:dyDescent="0.45">
      <c r="E89"/>
    </row>
    <row r="90" spans="5:5" x14ac:dyDescent="0.45">
      <c r="E90"/>
    </row>
    <row r="91" spans="5:5" x14ac:dyDescent="0.45">
      <c r="E91"/>
    </row>
    <row r="92" spans="5:5" x14ac:dyDescent="0.45">
      <c r="E92"/>
    </row>
    <row r="93" spans="5:5" x14ac:dyDescent="0.45">
      <c r="E93"/>
    </row>
    <row r="94" spans="5:5" x14ac:dyDescent="0.45">
      <c r="E94"/>
    </row>
    <row r="95" spans="5:5" x14ac:dyDescent="0.45">
      <c r="E95"/>
    </row>
    <row r="96" spans="5:5" x14ac:dyDescent="0.45">
      <c r="E96"/>
    </row>
    <row r="97" spans="5:5" x14ac:dyDescent="0.45">
      <c r="E97"/>
    </row>
    <row r="98" spans="5:5" x14ac:dyDescent="0.45">
      <c r="E98"/>
    </row>
    <row r="99" spans="5:5" x14ac:dyDescent="0.45">
      <c r="E99"/>
    </row>
    <row r="100" spans="5:5" x14ac:dyDescent="0.45">
      <c r="E100"/>
    </row>
    <row r="101" spans="5:5" x14ac:dyDescent="0.45">
      <c r="E101"/>
    </row>
  </sheetData>
  <sheetProtection algorithmName="SHA-512" hashValue="EXfEotjaQ1nWLGGvMueGCSyj0XyqZx8Em/vZb5nNhGh09fOEhAeZvXPEb4GvgfsF6TgOncIeC0yvWyfmQ0zyGg==" saltValue="2SBnVSNVdLLi7jqjy5uMSQ==" spinCount="100000" sheet="1" objects="1" scenarios="1"/>
  <mergeCells count="1">
    <mergeCell ref="E5:G5"/>
  </mergeCells>
  <conditionalFormatting sqref="M4:M40 M42:M45 M47:M75 M102:M1048576 F76:F101">
    <cfRule type="cellIs" dxfId="2" priority="1" operator="equal">
      <formula>"x"</formula>
    </cfRule>
    <cfRule type="cellIs" priority="2" operator="equal">
      <formula>"-"</formula>
    </cfRule>
    <cfRule type="cellIs" dxfId="1" priority="4" operator="equal">
      <formula>"ok"</formula>
    </cfRule>
  </conditionalFormatting>
  <conditionalFormatting sqref="M12">
    <cfRule type="cellIs" dxfId="0" priority="3" operator="equal">
      <formula>"x"</formula>
    </cfRule>
  </conditionalFormatting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Check Box 1">
              <controlPr defaultSize="0" autoFill="0" autoLine="0" autoPict="0">
                <anchor moveWithCells="1">
                  <from>
                    <xdr:col>8</xdr:col>
                    <xdr:colOff>28575</xdr:colOff>
                    <xdr:row>8</xdr:row>
                    <xdr:rowOff>9525</xdr:rowOff>
                  </from>
                  <to>
                    <xdr:col>9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10</xdr:col>
                    <xdr:colOff>28575</xdr:colOff>
                    <xdr:row>8</xdr:row>
                    <xdr:rowOff>9525</xdr:rowOff>
                  </from>
                  <to>
                    <xdr:col>11</xdr:col>
                    <xdr:colOff>504825</xdr:colOff>
                    <xdr:row>9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4D48309D723840A36B573A8D254BCC" ma:contentTypeVersion="17" ma:contentTypeDescription="Ein neues Dokument erstellen." ma:contentTypeScope="" ma:versionID="6aa97e0e8b4763ed42ef0f254c6809b7">
  <xsd:schema xmlns:xsd="http://www.w3.org/2001/XMLSchema" xmlns:xs="http://www.w3.org/2001/XMLSchema" xmlns:p="http://schemas.microsoft.com/office/2006/metadata/properties" xmlns:ns2="eb01436f-b047-4121-aacd-19f278be3ac8" xmlns:ns3="30756319-1c36-4a90-b238-439e3c9e651f" targetNamespace="http://schemas.microsoft.com/office/2006/metadata/properties" ma:root="true" ma:fieldsID="91dbd51b1fec1eb58086a667bbd8fad9" ns2:_="" ns3:_="">
    <xsd:import namespace="eb01436f-b047-4121-aacd-19f278be3ac8"/>
    <xsd:import namespace="30756319-1c36-4a90-b238-439e3c9e65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01436f-b047-4121-aacd-19f278be3a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Bildmarkierungen" ma:readOnly="false" ma:fieldId="{5cf76f15-5ced-4ddc-b409-7134ff3c332f}" ma:taxonomyMulti="true" ma:sspId="1d8a1a72-0add-429b-a9e8-31ee51de92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756319-1c36-4a90-b238-439e3c9e651f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05665940-ea7d-4444-bfcd-6709ec517f45}" ma:internalName="TaxCatchAll" ma:showField="CatchAllData" ma:web="30756319-1c36-4a90-b238-439e3c9e65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b01436f-b047-4121-aacd-19f278be3ac8">
      <Terms xmlns="http://schemas.microsoft.com/office/infopath/2007/PartnerControls"/>
    </lcf76f155ced4ddcb4097134ff3c332f>
    <TaxCatchAll xmlns="30756319-1c36-4a90-b238-439e3c9e651f" xsi:nil="true"/>
  </documentManagement>
</p:properties>
</file>

<file path=customXml/itemProps1.xml><?xml version="1.0" encoding="utf-8"?>
<ds:datastoreItem xmlns:ds="http://schemas.openxmlformats.org/officeDocument/2006/customXml" ds:itemID="{7DDE1A04-731A-4822-A15B-F6E17872D0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01436f-b047-4121-aacd-19f278be3ac8"/>
    <ds:schemaRef ds:uri="30756319-1c36-4a90-b238-439e3c9e65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CF42D8-7C4A-412C-A2EB-C723EE6E41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AB9DB2-9C65-4475-9168-C1BCBC65EB88}">
  <ds:schemaRefs>
    <ds:schemaRef ds:uri="http://schemas.microsoft.com/office/2006/documentManagement/types"/>
    <ds:schemaRef ds:uri="http://www.w3.org/XML/1998/namespace"/>
    <ds:schemaRef ds:uri="96dbe401-dba6-460c-99a2-43ead0abc6e2"/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19c69255-3a0c-4e09-b24f-20ec68b00533"/>
    <ds:schemaRef ds:uri="http://purl.org/dc/terms/"/>
    <ds:schemaRef ds:uri="eb01436f-b047-4121-aacd-19f278be3ac8"/>
    <ds:schemaRef ds:uri="30756319-1c36-4a90-b238-439e3c9e651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DE</vt:lpstr>
      <vt:lpstr>FR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Schneuwly Lena</dc:creator>
  <cp:keywords/>
  <dc:description/>
  <cp:lastModifiedBy>Gross Thomy</cp:lastModifiedBy>
  <cp:revision/>
  <dcterms:created xsi:type="dcterms:W3CDTF">2023-05-22T08:57:53Z</dcterms:created>
  <dcterms:modified xsi:type="dcterms:W3CDTF">2023-10-19T09:17:02Z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0x0101002C4D48309D723840A36B573A8D254BCC</vt:lpwstr>
  </property>
  <property fmtid="{D5CDD505-2E9C-101B-9397-08002B2CF9AE}" pid="3" name="MediaServiceImageTags">
    <vt:lpwstr/>
  </property>
</Properties>
</file>