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elmulhauser/Documents/Plongeon/Swiss Aquatics Diving/Ressort Juniors/PISTE/2024/Résultats/"/>
    </mc:Choice>
  </mc:AlternateContent>
  <xr:revisionPtr revIDLastSave="0" documentId="13_ncr:1_{6C1F2083-B105-B84F-9D9B-FBB066C94837}" xr6:coauthVersionLast="47" xr6:coauthVersionMax="47" xr10:uidLastSave="{00000000-0000-0000-0000-000000000000}"/>
  <bookViews>
    <workbookView xWindow="20" yWindow="500" windowWidth="28780" windowHeight="16240" activeTab="2" xr2:uid="{3B5A05C3-A29D-764C-BB5D-40ABD74E71A0}"/>
  </bookViews>
  <sheets>
    <sheet name="T1" sheetId="4" r:id="rId1"/>
    <sheet name="T2" sheetId="1" r:id="rId2"/>
    <sheet name="T3" sheetId="2" r:id="rId3"/>
    <sheet name="T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" i="2" l="1"/>
  <c r="AP6" i="2"/>
  <c r="AP7" i="2"/>
  <c r="AP8" i="2"/>
  <c r="AP9" i="2"/>
  <c r="AP10" i="2"/>
  <c r="AP13" i="2"/>
  <c r="AP14" i="2"/>
  <c r="AP15" i="2"/>
  <c r="AP16" i="2"/>
  <c r="AP17" i="2"/>
  <c r="AP18" i="2"/>
  <c r="AP19" i="2"/>
  <c r="AP4" i="2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4" i="1"/>
  <c r="AP5" i="4"/>
  <c r="AP6" i="4"/>
  <c r="AP7" i="4"/>
  <c r="AP8" i="4"/>
  <c r="AP9" i="4"/>
  <c r="AP10" i="4"/>
  <c r="AP11" i="4"/>
  <c r="AP12" i="4"/>
  <c r="AP13" i="4"/>
  <c r="AP4" i="4"/>
  <c r="AO33" i="3" l="1"/>
  <c r="AL33" i="3"/>
  <c r="X33" i="3"/>
  <c r="R33" i="3"/>
  <c r="AP33" i="3" s="1"/>
  <c r="AO32" i="3"/>
  <c r="AL32" i="3"/>
  <c r="X32" i="3"/>
  <c r="R32" i="3"/>
  <c r="R27" i="3"/>
  <c r="X27" i="3"/>
  <c r="AL27" i="3"/>
  <c r="AO27" i="3"/>
  <c r="R28" i="3"/>
  <c r="X28" i="3"/>
  <c r="AL28" i="3"/>
  <c r="AO28" i="3"/>
  <c r="AO16" i="3"/>
  <c r="AO20" i="3"/>
  <c r="AL16" i="3"/>
  <c r="AL20" i="3"/>
  <c r="X16" i="3"/>
  <c r="X20" i="3"/>
  <c r="R16" i="3"/>
  <c r="AP16" i="3" s="1"/>
  <c r="R20" i="3"/>
  <c r="AL9" i="2"/>
  <c r="AO9" i="2"/>
  <c r="AA9" i="2"/>
  <c r="U9" i="2"/>
  <c r="T4" i="4"/>
  <c r="Z4" i="4"/>
  <c r="AJ4" i="4"/>
  <c r="AO4" i="4"/>
  <c r="T11" i="4"/>
  <c r="Z11" i="4"/>
  <c r="AJ11" i="4"/>
  <c r="AO11" i="4"/>
  <c r="R21" i="3"/>
  <c r="X21" i="3"/>
  <c r="AL21" i="3"/>
  <c r="AO21" i="3"/>
  <c r="R24" i="3"/>
  <c r="X24" i="3"/>
  <c r="AL24" i="3"/>
  <c r="AO24" i="3"/>
  <c r="R9" i="3"/>
  <c r="X9" i="3"/>
  <c r="AL9" i="3"/>
  <c r="AO9" i="3"/>
  <c r="R25" i="3"/>
  <c r="X25" i="3"/>
  <c r="AL25" i="3"/>
  <c r="AO25" i="3"/>
  <c r="R8" i="3"/>
  <c r="X8" i="3"/>
  <c r="AL8" i="3"/>
  <c r="AO8" i="3"/>
  <c r="R26" i="3"/>
  <c r="X26" i="3"/>
  <c r="AL26" i="3"/>
  <c r="AO26" i="3"/>
  <c r="R5" i="3"/>
  <c r="X5" i="3"/>
  <c r="AL5" i="3"/>
  <c r="AO5" i="3"/>
  <c r="R29" i="3"/>
  <c r="X29" i="3"/>
  <c r="AL29" i="3"/>
  <c r="AO29" i="3"/>
  <c r="R22" i="3"/>
  <c r="X22" i="3"/>
  <c r="AL22" i="3"/>
  <c r="AO22" i="3"/>
  <c r="R30" i="3"/>
  <c r="X30" i="3"/>
  <c r="AL30" i="3"/>
  <c r="AO30" i="3"/>
  <c r="R31" i="3"/>
  <c r="X31" i="3"/>
  <c r="AL31" i="3"/>
  <c r="AO31" i="3"/>
  <c r="R14" i="3"/>
  <c r="X14" i="3"/>
  <c r="AL14" i="3"/>
  <c r="AO14" i="3"/>
  <c r="R34" i="3"/>
  <c r="X34" i="3"/>
  <c r="AL34" i="3"/>
  <c r="AO34" i="3"/>
  <c r="R36" i="3"/>
  <c r="X36" i="3"/>
  <c r="AL36" i="3"/>
  <c r="AO36" i="3"/>
  <c r="R15" i="3"/>
  <c r="X15" i="3"/>
  <c r="AL15" i="3"/>
  <c r="AO15" i="3"/>
  <c r="AP20" i="3" l="1"/>
  <c r="AP32" i="3"/>
  <c r="AP15" i="3"/>
  <c r="AP22" i="3"/>
  <c r="AP8" i="3"/>
  <c r="AP28" i="3"/>
  <c r="AP34" i="3"/>
  <c r="AP9" i="3"/>
  <c r="AP31" i="3"/>
  <c r="AP5" i="3"/>
  <c r="AP21" i="3"/>
  <c r="AP36" i="3"/>
  <c r="AP14" i="3"/>
  <c r="AP30" i="3"/>
  <c r="AP29" i="3"/>
  <c r="AP26" i="3"/>
  <c r="AP25" i="3"/>
  <c r="AP24" i="3"/>
  <c r="AP27" i="3"/>
  <c r="AL4" i="3"/>
  <c r="R4" i="3"/>
  <c r="AP4" i="3" s="1"/>
  <c r="R7" i="3"/>
  <c r="X7" i="3"/>
  <c r="AL7" i="3"/>
  <c r="AO7" i="3"/>
  <c r="R23" i="3"/>
  <c r="X23" i="3"/>
  <c r="AL23" i="3"/>
  <c r="AO23" i="3"/>
  <c r="R12" i="3"/>
  <c r="X12" i="3"/>
  <c r="AL12" i="3"/>
  <c r="AO12" i="3"/>
  <c r="R18" i="3"/>
  <c r="X18" i="3"/>
  <c r="AL18" i="3"/>
  <c r="AO18" i="3"/>
  <c r="R19" i="3"/>
  <c r="X19" i="3"/>
  <c r="AL19" i="3"/>
  <c r="AO19" i="3"/>
  <c r="R6" i="3"/>
  <c r="X6" i="3"/>
  <c r="AL6" i="3"/>
  <c r="AO6" i="3"/>
  <c r="R10" i="3"/>
  <c r="X10" i="3"/>
  <c r="AL10" i="3"/>
  <c r="AO10" i="3"/>
  <c r="R13" i="3"/>
  <c r="X13" i="3"/>
  <c r="AL13" i="3"/>
  <c r="AO13" i="3"/>
  <c r="R35" i="3"/>
  <c r="X35" i="3"/>
  <c r="AL35" i="3"/>
  <c r="AO35" i="3"/>
  <c r="R11" i="3"/>
  <c r="X11" i="3"/>
  <c r="AL11" i="3"/>
  <c r="AO11" i="3"/>
  <c r="R17" i="3"/>
  <c r="X17" i="3"/>
  <c r="AL17" i="3"/>
  <c r="AO17" i="3"/>
  <c r="AO4" i="3"/>
  <c r="X4" i="3"/>
  <c r="AL5" i="2"/>
  <c r="AO5" i="2"/>
  <c r="U14" i="2"/>
  <c r="U13" i="2"/>
  <c r="U7" i="2"/>
  <c r="U15" i="2"/>
  <c r="U16" i="2"/>
  <c r="U17" i="2"/>
  <c r="U18" i="2"/>
  <c r="U19" i="2"/>
  <c r="U4" i="2"/>
  <c r="U8" i="2"/>
  <c r="U10" i="2"/>
  <c r="U11" i="2"/>
  <c r="U6" i="2"/>
  <c r="U12" i="2"/>
  <c r="U5" i="2"/>
  <c r="AA14" i="2"/>
  <c r="AL14" i="2"/>
  <c r="AO14" i="2"/>
  <c r="AA13" i="2"/>
  <c r="AL13" i="2"/>
  <c r="AO13" i="2"/>
  <c r="AA7" i="2"/>
  <c r="AL7" i="2"/>
  <c r="AO7" i="2"/>
  <c r="AA15" i="2"/>
  <c r="AL15" i="2"/>
  <c r="AO15" i="2"/>
  <c r="AA16" i="2"/>
  <c r="AL16" i="2"/>
  <c r="AO16" i="2"/>
  <c r="AA17" i="2"/>
  <c r="AL17" i="2"/>
  <c r="AO17" i="2"/>
  <c r="AA18" i="2"/>
  <c r="AL18" i="2"/>
  <c r="AO18" i="2"/>
  <c r="AA19" i="2"/>
  <c r="AL19" i="2"/>
  <c r="AO19" i="2"/>
  <c r="AA4" i="2"/>
  <c r="AL4" i="2"/>
  <c r="AO4" i="2"/>
  <c r="AA8" i="2"/>
  <c r="AL8" i="2"/>
  <c r="AO8" i="2"/>
  <c r="AA10" i="2"/>
  <c r="AL10" i="2"/>
  <c r="AO10" i="2"/>
  <c r="AA11" i="2"/>
  <c r="AL11" i="2"/>
  <c r="AO11" i="2"/>
  <c r="AA6" i="2"/>
  <c r="AL6" i="2"/>
  <c r="AO6" i="2"/>
  <c r="AA12" i="2"/>
  <c r="AL12" i="2"/>
  <c r="AO12" i="2"/>
  <c r="AA5" i="2"/>
  <c r="T11" i="1"/>
  <c r="Z11" i="1"/>
  <c r="AJ11" i="1"/>
  <c r="AO11" i="1"/>
  <c r="T9" i="1"/>
  <c r="Z9" i="1"/>
  <c r="AJ9" i="1"/>
  <c r="AO9" i="1"/>
  <c r="T10" i="1"/>
  <c r="Z10" i="1"/>
  <c r="AJ10" i="1"/>
  <c r="AO10" i="1"/>
  <c r="T7" i="1"/>
  <c r="Z7" i="1"/>
  <c r="AJ7" i="1"/>
  <c r="AO7" i="1"/>
  <c r="T17" i="1"/>
  <c r="Z17" i="1"/>
  <c r="AJ17" i="1"/>
  <c r="AO17" i="1"/>
  <c r="T12" i="1"/>
  <c r="Z12" i="1"/>
  <c r="AJ12" i="1"/>
  <c r="AO12" i="1"/>
  <c r="T4" i="1"/>
  <c r="Z4" i="1"/>
  <c r="AJ4" i="1"/>
  <c r="AO4" i="1"/>
  <c r="T8" i="1"/>
  <c r="Z8" i="1"/>
  <c r="AJ8" i="1"/>
  <c r="AO8" i="1"/>
  <c r="T5" i="1"/>
  <c r="Z5" i="1"/>
  <c r="AJ5" i="1"/>
  <c r="AO5" i="1"/>
  <c r="T15" i="1"/>
  <c r="Z15" i="1"/>
  <c r="AJ15" i="1"/>
  <c r="AO15" i="1"/>
  <c r="T13" i="1"/>
  <c r="Z13" i="1"/>
  <c r="AJ13" i="1"/>
  <c r="AO13" i="1"/>
  <c r="T6" i="1"/>
  <c r="Z6" i="1"/>
  <c r="AJ6" i="1"/>
  <c r="AO6" i="1"/>
  <c r="T14" i="1"/>
  <c r="Z14" i="1"/>
  <c r="AJ14" i="1"/>
  <c r="AO14" i="1"/>
  <c r="AO16" i="1"/>
  <c r="AJ16" i="1"/>
  <c r="Z16" i="1"/>
  <c r="T16" i="1"/>
  <c r="AO10" i="4"/>
  <c r="AO7" i="4"/>
  <c r="AO9" i="4"/>
  <c r="AO5" i="4"/>
  <c r="AO6" i="4"/>
  <c r="AO13" i="4"/>
  <c r="AO12" i="4"/>
  <c r="AO8" i="4"/>
  <c r="Z10" i="4"/>
  <c r="Z7" i="4"/>
  <c r="Z9" i="4"/>
  <c r="Z5" i="4"/>
  <c r="Z6" i="4"/>
  <c r="Z13" i="4"/>
  <c r="Z12" i="4"/>
  <c r="Z8" i="4"/>
  <c r="T10" i="4"/>
  <c r="T7" i="4"/>
  <c r="T9" i="4"/>
  <c r="T5" i="4"/>
  <c r="T6" i="4"/>
  <c r="T13" i="4"/>
  <c r="T12" i="4"/>
  <c r="T8" i="4"/>
  <c r="AP12" i="2" l="1"/>
  <c r="AP11" i="2"/>
  <c r="AP17" i="3"/>
  <c r="AP12" i="3"/>
  <c r="AP10" i="3"/>
  <c r="AP7" i="3"/>
  <c r="AP13" i="3"/>
  <c r="AP6" i="3"/>
  <c r="AP23" i="3"/>
  <c r="AP35" i="3"/>
  <c r="AP19" i="3"/>
  <c r="AP11" i="3"/>
  <c r="AP18" i="3"/>
  <c r="AJ8" i="4"/>
  <c r="AJ12" i="4"/>
  <c r="AJ13" i="4"/>
  <c r="AJ6" i="4"/>
  <c r="AJ5" i="4"/>
  <c r="AJ9" i="4"/>
  <c r="AJ7" i="4"/>
  <c r="AJ10" i="4"/>
</calcChain>
</file>

<file path=xl/sharedStrings.xml><?xml version="1.0" encoding="utf-8"?>
<sst xmlns="http://schemas.openxmlformats.org/spreadsheetml/2006/main" count="619" uniqueCount="218">
  <si>
    <t>Nom</t>
  </si>
  <si>
    <t>Prénom</t>
  </si>
  <si>
    <t>M/F</t>
  </si>
  <si>
    <t>Club</t>
  </si>
  <si>
    <t>D.o.B</t>
  </si>
  <si>
    <t>Fabian</t>
  </si>
  <si>
    <t>Elisa</t>
  </si>
  <si>
    <t>M</t>
  </si>
  <si>
    <t xml:space="preserve">M </t>
  </si>
  <si>
    <t>F</t>
  </si>
  <si>
    <t>Nico</t>
  </si>
  <si>
    <t>Aurélien</t>
  </si>
  <si>
    <t>Jakob</t>
  </si>
  <si>
    <t>Antoine</t>
  </si>
  <si>
    <t>Kevin</t>
  </si>
  <si>
    <t>Agathe</t>
  </si>
  <si>
    <t>Tallulah</t>
  </si>
  <si>
    <t>Lucie</t>
  </si>
  <si>
    <t>SKBE</t>
  </si>
  <si>
    <t>Laetitia</t>
  </si>
  <si>
    <t>Juri</t>
  </si>
  <si>
    <t>Lenny</t>
  </si>
  <si>
    <t>VZW</t>
  </si>
  <si>
    <t>Devon</t>
  </si>
  <si>
    <t>Erik</t>
  </si>
  <si>
    <t>Meret</t>
  </si>
  <si>
    <t>Sophie</t>
  </si>
  <si>
    <t>Miya</t>
  </si>
  <si>
    <t>Nicole</t>
  </si>
  <si>
    <t>Xavier</t>
  </si>
  <si>
    <t>Janis</t>
  </si>
  <si>
    <t>Matilda</t>
  </si>
  <si>
    <t>Carolina</t>
  </si>
  <si>
    <t>GN</t>
  </si>
  <si>
    <t>Edoardo</t>
  </si>
  <si>
    <t>Savanna</t>
  </si>
  <si>
    <t>Sarah</t>
  </si>
  <si>
    <t>Lara</t>
  </si>
  <si>
    <t>Giulia</t>
  </si>
  <si>
    <t>Edgar</t>
  </si>
  <si>
    <t>Valentina</t>
  </si>
  <si>
    <t>SKT</t>
  </si>
  <si>
    <t>Seraina</t>
  </si>
  <si>
    <t>Lena</t>
  </si>
  <si>
    <t>Mael</t>
  </si>
  <si>
    <t>Celia</t>
  </si>
  <si>
    <t>Pts</t>
  </si>
  <si>
    <t xml:space="preserve">Marius </t>
  </si>
  <si>
    <t>PRANDINA</t>
  </si>
  <si>
    <t>Damyan</t>
  </si>
  <si>
    <t>KANASHEVYCH</t>
  </si>
  <si>
    <t>Barbara</t>
  </si>
  <si>
    <t>PITTET</t>
  </si>
  <si>
    <t>CHOPARD</t>
  </si>
  <si>
    <t>ZAKHAROVA</t>
  </si>
  <si>
    <t>Elina</t>
  </si>
  <si>
    <t>CHEVNINE</t>
  </si>
  <si>
    <t>NIEKE</t>
  </si>
  <si>
    <t>RAST</t>
  </si>
  <si>
    <t>BABINI</t>
  </si>
  <si>
    <t>VINDAYER</t>
  </si>
  <si>
    <t>ALTHERR</t>
  </si>
  <si>
    <t>KLAUS</t>
  </si>
  <si>
    <t>ROHRBACH</t>
  </si>
  <si>
    <t>BACH</t>
  </si>
  <si>
    <t>LÖTSCHER</t>
  </si>
  <si>
    <t>Micha</t>
  </si>
  <si>
    <t>Gaëlle</t>
  </si>
  <si>
    <t>Michelle</t>
  </si>
  <si>
    <t>SOUSSI</t>
  </si>
  <si>
    <t>Apolline</t>
  </si>
  <si>
    <t>DISERENS</t>
  </si>
  <si>
    <t>Tom</t>
  </si>
  <si>
    <t>BELAHBIB</t>
  </si>
  <si>
    <t>Kais</t>
  </si>
  <si>
    <t>GIAUQUE</t>
  </si>
  <si>
    <t>Emilie</t>
  </si>
  <si>
    <t>LA</t>
  </si>
  <si>
    <t>PETRYN</t>
  </si>
  <si>
    <t>Ivan</t>
  </si>
  <si>
    <t>LOGRADA</t>
  </si>
  <si>
    <t>Hanna</t>
  </si>
  <si>
    <t>FIORA</t>
  </si>
  <si>
    <t>Léa</t>
  </si>
  <si>
    <t>ANDREANI</t>
  </si>
  <si>
    <t>Edouard</t>
  </si>
  <si>
    <t>BERNARDI</t>
  </si>
  <si>
    <t>Vera</t>
  </si>
  <si>
    <t>STEPHAN</t>
  </si>
  <si>
    <t>WYTTENBACH</t>
  </si>
  <si>
    <t>Linn</t>
  </si>
  <si>
    <t>BERGER</t>
  </si>
  <si>
    <t>ZIERI</t>
  </si>
  <si>
    <t>GUIGNARD</t>
  </si>
  <si>
    <t>FAVRE</t>
  </si>
  <si>
    <t>BETTENS</t>
  </si>
  <si>
    <t>WIRZ</t>
  </si>
  <si>
    <t>ROVERE</t>
  </si>
  <si>
    <t>LIECHTI</t>
  </si>
  <si>
    <t>BÜRKI</t>
  </si>
  <si>
    <t>GREUTER</t>
  </si>
  <si>
    <t>SCHÄRZ</t>
  </si>
  <si>
    <t>MOSER</t>
  </si>
  <si>
    <t>NOCITO</t>
  </si>
  <si>
    <t>LAUPER</t>
  </si>
  <si>
    <t>PONTRANDOLFI</t>
  </si>
  <si>
    <t>PASSERONE</t>
  </si>
  <si>
    <t>BACHMANN</t>
  </si>
  <si>
    <t>WHOOLEY</t>
  </si>
  <si>
    <t>FRIEDEL</t>
  </si>
  <si>
    <t>NEKRASOVA</t>
  </si>
  <si>
    <t>Mariia</t>
  </si>
  <si>
    <t>Force / Kraft</t>
  </si>
  <si>
    <t>Ex. 1</t>
  </si>
  <si>
    <t>Ex. 2</t>
  </si>
  <si>
    <t>Ex. 3</t>
  </si>
  <si>
    <t>Ex. 4</t>
  </si>
  <si>
    <t>Ex. 5</t>
  </si>
  <si>
    <t>Ex. 6</t>
  </si>
  <si>
    <t>Ex. 7</t>
  </si>
  <si>
    <t>Ex. 8</t>
  </si>
  <si>
    <t>Ex. 9</t>
  </si>
  <si>
    <t>Ex. 10</t>
  </si>
  <si>
    <t>Ex. 11</t>
  </si>
  <si>
    <t>Ex. 12</t>
  </si>
  <si>
    <t>Souplesse</t>
  </si>
  <si>
    <t>Spécifique</t>
  </si>
  <si>
    <t>Coordination</t>
  </si>
  <si>
    <t>Total Indicateurs TDAY</t>
  </si>
  <si>
    <t>Ex. 13</t>
  </si>
  <si>
    <t>Ex. 14</t>
  </si>
  <si>
    <t>Ex. 15</t>
  </si>
  <si>
    <t>Ex. 16</t>
  </si>
  <si>
    <t>Ex. 17</t>
  </si>
  <si>
    <t>Ex. 18</t>
  </si>
  <si>
    <t>Ex. 19</t>
  </si>
  <si>
    <t>Ex. 20</t>
  </si>
  <si>
    <t>Ex. 21</t>
  </si>
  <si>
    <t>Ex. 22</t>
  </si>
  <si>
    <t>Ex. 23</t>
  </si>
  <si>
    <t>Ex. 24</t>
  </si>
  <si>
    <t>Ex. 25</t>
  </si>
  <si>
    <t>Ex. 26</t>
  </si>
  <si>
    <t>Ex. 27</t>
  </si>
  <si>
    <t>Ex. 28</t>
  </si>
  <si>
    <t>Ex. 29</t>
  </si>
  <si>
    <t>Ex. 30</t>
  </si>
  <si>
    <t>Total</t>
  </si>
  <si>
    <t>Carpé</t>
  </si>
  <si>
    <t>Pointes</t>
  </si>
  <si>
    <t>Épaules</t>
  </si>
  <si>
    <t>Chevilles</t>
  </si>
  <si>
    <t>Détente</t>
  </si>
  <si>
    <t>Gainage</t>
  </si>
  <si>
    <t>Force / équilibre</t>
  </si>
  <si>
    <t>Suspensions</t>
  </si>
  <si>
    <t>Différenciation</t>
  </si>
  <si>
    <t>Acrobaties</t>
  </si>
  <si>
    <t>Trampoline</t>
  </si>
  <si>
    <t>Imitations</t>
  </si>
  <si>
    <t>ATR / Poiriers</t>
  </si>
  <si>
    <t>ø</t>
  </si>
  <si>
    <t>R</t>
  </si>
  <si>
    <t>N</t>
  </si>
  <si>
    <t>SEL 23/24</t>
  </si>
  <si>
    <t>Âge 24/25</t>
  </si>
  <si>
    <t>EL BATT</t>
  </si>
  <si>
    <t>FÜRST</t>
  </si>
  <si>
    <t>PALAZZO</t>
  </si>
  <si>
    <t>JULMY</t>
  </si>
  <si>
    <t>O'DELL</t>
  </si>
  <si>
    <t>PETOUD</t>
  </si>
  <si>
    <t>SIGONA</t>
  </si>
  <si>
    <t>Liste Inscriptions PISTE 2024 T3</t>
  </si>
  <si>
    <t>GOLDI</t>
  </si>
  <si>
    <t>Elin</t>
  </si>
  <si>
    <t>Shaey</t>
  </si>
  <si>
    <t>Liste Inscriptions PISTE 2024 T4</t>
  </si>
  <si>
    <t>MODI</t>
  </si>
  <si>
    <t>Christina</t>
  </si>
  <si>
    <t>Liste Inscriptions PISTE 2024 T2</t>
  </si>
  <si>
    <t>Liste Inscriptions PISTE 2024 T1</t>
  </si>
  <si>
    <t>-</t>
  </si>
  <si>
    <t>HOWE</t>
  </si>
  <si>
    <t>Emma</t>
  </si>
  <si>
    <t>LOSENEGGER</t>
  </si>
  <si>
    <t>Thea</t>
  </si>
  <si>
    <t>FAILLETAZ</t>
  </si>
  <si>
    <t>Leyla</t>
  </si>
  <si>
    <t>SCHATZMANN</t>
  </si>
  <si>
    <t>Julia</t>
  </si>
  <si>
    <t>MISCHLER</t>
  </si>
  <si>
    <t>Anna</t>
  </si>
  <si>
    <t>COISNON</t>
  </si>
  <si>
    <t>Manuela</t>
  </si>
  <si>
    <t>IUDINA</t>
  </si>
  <si>
    <t>Stella</t>
  </si>
  <si>
    <t>PIGNAT</t>
  </si>
  <si>
    <t>Matthieu</t>
  </si>
  <si>
    <t>STITZEL</t>
  </si>
  <si>
    <t>Nicolas</t>
  </si>
  <si>
    <t>WINKELMANN</t>
  </si>
  <si>
    <t>Yannick</t>
  </si>
  <si>
    <t>FRI</t>
  </si>
  <si>
    <t>MOIGNO</t>
  </si>
  <si>
    <t>Cecilia</t>
  </si>
  <si>
    <t>SCHNEYDER</t>
  </si>
  <si>
    <t>Yara</t>
  </si>
  <si>
    <t>ø (HD)</t>
  </si>
  <si>
    <t>ALFARO</t>
  </si>
  <si>
    <t>Orlando</t>
  </si>
  <si>
    <t>Jamie</t>
  </si>
  <si>
    <t>Marc</t>
  </si>
  <si>
    <t>SCHILDKNECHT</t>
  </si>
  <si>
    <t>SCHUPBACH</t>
  </si>
  <si>
    <t>Rémi</t>
  </si>
  <si>
    <t>Corsin</t>
  </si>
  <si>
    <t>STREIT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</si>
</sst>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0E1EA"/>
        <bgColor indexed="64"/>
      </patternFill>
    </fill>
    <fill>
      <patternFill patternType="solid">
        <fgColor rgb="FFE0F3F0"/>
        <bgColor indexed="64"/>
      </patternFill>
    </fill>
    <fill>
      <patternFill patternType="solid">
        <fgColor rgb="FFE1F3F0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6" fillId="0" borderId="0" xfId="0" applyFont="1" applyAlignment="1">
      <alignment horizontal="center" vertic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9" borderId="31" xfId="0" applyFont="1" applyFill="1" applyBorder="1" applyAlignment="1">
      <alignment vertical="center"/>
    </xf>
    <xf numFmtId="0" fontId="1" fillId="9" borderId="32" xfId="0" applyFont="1" applyFill="1" applyBorder="1" applyAlignment="1">
      <alignment vertical="center"/>
    </xf>
    <xf numFmtId="0" fontId="1" fillId="9" borderId="3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56" xfId="0" applyFont="1" applyFill="1" applyBorder="1" applyAlignment="1">
      <alignment vertical="center"/>
    </xf>
    <xf numFmtId="0" fontId="1" fillId="3" borderId="56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6" borderId="43" xfId="0" applyFont="1" applyFill="1" applyBorder="1" applyAlignment="1">
      <alignment vertical="center"/>
    </xf>
    <xf numFmtId="0" fontId="1" fillId="6" borderId="56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0" fontId="1" fillId="7" borderId="56" xfId="0" applyFont="1" applyFill="1" applyBorder="1" applyAlignment="1">
      <alignment vertical="center"/>
    </xf>
    <xf numFmtId="0" fontId="1" fillId="7" borderId="43" xfId="0" applyFont="1" applyFill="1" applyBorder="1" applyAlignment="1">
      <alignment vertical="center"/>
    </xf>
    <xf numFmtId="0" fontId="1" fillId="7" borderId="36" xfId="0" applyFont="1" applyFill="1" applyBorder="1" applyAlignment="1">
      <alignment vertical="center"/>
    </xf>
    <xf numFmtId="0" fontId="1" fillId="7" borderId="32" xfId="0" applyFont="1" applyFill="1" applyBorder="1" applyAlignment="1">
      <alignment vertical="center"/>
    </xf>
    <xf numFmtId="0" fontId="1" fillId="7" borderId="33" xfId="0" applyFont="1" applyFill="1" applyBorder="1" applyAlignment="1">
      <alignment vertical="center"/>
    </xf>
    <xf numFmtId="0" fontId="1" fillId="6" borderId="34" xfId="0" applyFont="1" applyFill="1" applyBorder="1" applyAlignment="1">
      <alignment vertical="center"/>
    </xf>
    <xf numFmtId="0" fontId="1" fillId="6" borderId="66" xfId="0" applyFont="1" applyFill="1" applyBorder="1" applyAlignment="1">
      <alignment vertical="center"/>
    </xf>
    <xf numFmtId="0" fontId="9" fillId="7" borderId="50" xfId="0" applyFont="1" applyFill="1" applyBorder="1" applyAlignment="1">
      <alignment vertical="center"/>
    </xf>
    <xf numFmtId="0" fontId="9" fillId="7" borderId="45" xfId="0" applyFont="1" applyFill="1" applyBorder="1" applyAlignment="1">
      <alignment vertical="center"/>
    </xf>
    <xf numFmtId="0" fontId="9" fillId="6" borderId="50" xfId="0" applyFont="1" applyFill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0" xfId="0" quotePrefix="1" applyFont="1" applyFill="1" applyAlignment="1">
      <alignment horizontal="center" vertical="center"/>
    </xf>
    <xf numFmtId="0" fontId="9" fillId="3" borderId="50" xfId="0" applyFont="1" applyFill="1" applyBorder="1" applyAlignment="1">
      <alignment vertical="center"/>
    </xf>
    <xf numFmtId="0" fontId="9" fillId="3" borderId="45" xfId="0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9" fillId="5" borderId="73" xfId="0" applyFont="1" applyFill="1" applyBorder="1" applyAlignment="1">
      <alignment vertical="center"/>
    </xf>
    <xf numFmtId="0" fontId="9" fillId="5" borderId="74" xfId="0" applyFont="1" applyFill="1" applyBorder="1" applyAlignment="1">
      <alignment vertical="center"/>
    </xf>
    <xf numFmtId="164" fontId="0" fillId="10" borderId="15" xfId="0" applyNumberFormat="1" applyFill="1" applyBorder="1" applyAlignment="1">
      <alignment horizontal="center"/>
    </xf>
    <xf numFmtId="164" fontId="0" fillId="10" borderId="13" xfId="0" applyNumberFormat="1" applyFill="1" applyBorder="1" applyAlignment="1">
      <alignment horizontal="center"/>
    </xf>
    <xf numFmtId="164" fontId="0" fillId="10" borderId="57" xfId="0" applyNumberFormat="1" applyFill="1" applyBorder="1" applyAlignment="1">
      <alignment horizontal="center"/>
    </xf>
    <xf numFmtId="164" fontId="0" fillId="10" borderId="60" xfId="0" applyNumberFormat="1" applyFill="1" applyBorder="1" applyAlignment="1">
      <alignment horizontal="center"/>
    </xf>
    <xf numFmtId="164" fontId="9" fillId="11" borderId="46" xfId="0" applyNumberFormat="1" applyFont="1" applyFill="1" applyBorder="1" applyAlignment="1">
      <alignment horizontal="center"/>
    </xf>
    <xf numFmtId="164" fontId="0" fillId="11" borderId="15" xfId="0" applyNumberFormat="1" applyFill="1" applyBorder="1" applyAlignment="1">
      <alignment horizontal="center"/>
    </xf>
    <xf numFmtId="164" fontId="0" fillId="11" borderId="57" xfId="0" applyNumberFormat="1" applyFill="1" applyBorder="1" applyAlignment="1">
      <alignment horizontal="center"/>
    </xf>
    <xf numFmtId="164" fontId="0" fillId="11" borderId="65" xfId="0" applyNumberFormat="1" applyFill="1" applyBorder="1" applyAlignment="1">
      <alignment horizontal="center"/>
    </xf>
    <xf numFmtId="164" fontId="0" fillId="11" borderId="37" xfId="0" applyNumberFormat="1" applyFill="1" applyBorder="1" applyAlignment="1">
      <alignment horizontal="center"/>
    </xf>
    <xf numFmtId="164" fontId="0" fillId="10" borderId="10" xfId="0" applyNumberFormat="1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164" fontId="0" fillId="10" borderId="58" xfId="0" applyNumberFormat="1" applyFill="1" applyBorder="1" applyAlignment="1">
      <alignment horizontal="center"/>
    </xf>
    <xf numFmtId="164" fontId="0" fillId="10" borderId="61" xfId="0" applyNumberFormat="1" applyFill="1" applyBorder="1" applyAlignment="1">
      <alignment horizontal="center"/>
    </xf>
    <xf numFmtId="164" fontId="9" fillId="11" borderId="47" xfId="0" applyNumberFormat="1" applyFont="1" applyFill="1" applyBorder="1" applyAlignment="1">
      <alignment horizontal="center"/>
    </xf>
    <xf numFmtId="164" fontId="0" fillId="11" borderId="10" xfId="0" applyNumberFormat="1" applyFill="1" applyBorder="1" applyAlignment="1">
      <alignment horizontal="center"/>
    </xf>
    <xf numFmtId="164" fontId="0" fillId="11" borderId="58" xfId="0" applyNumberFormat="1" applyFill="1" applyBorder="1" applyAlignment="1">
      <alignment horizontal="center"/>
    </xf>
    <xf numFmtId="164" fontId="0" fillId="11" borderId="54" xfId="0" applyNumberFormat="1" applyFill="1" applyBorder="1" applyAlignment="1">
      <alignment horizontal="center"/>
    </xf>
    <xf numFmtId="164" fontId="0" fillId="11" borderId="21" xfId="0" applyNumberFormat="1" applyFill="1" applyBorder="1" applyAlignment="1">
      <alignment horizontal="center"/>
    </xf>
    <xf numFmtId="164" fontId="0" fillId="10" borderId="53" xfId="0" applyNumberFormat="1" applyFill="1" applyBorder="1" applyAlignment="1">
      <alignment horizontal="center"/>
    </xf>
    <xf numFmtId="164" fontId="0" fillId="10" borderId="11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4" fontId="0" fillId="10" borderId="59" xfId="0" applyNumberFormat="1" applyFill="1" applyBorder="1" applyAlignment="1">
      <alignment horizontal="center"/>
    </xf>
    <xf numFmtId="164" fontId="0" fillId="10" borderId="62" xfId="0" applyNumberFormat="1" applyFill="1" applyBorder="1" applyAlignment="1">
      <alignment horizontal="center"/>
    </xf>
    <xf numFmtId="164" fontId="9" fillId="11" borderId="48" xfId="0" applyNumberFormat="1" applyFont="1" applyFill="1" applyBorder="1" applyAlignment="1">
      <alignment horizontal="center"/>
    </xf>
    <xf numFmtId="164" fontId="0" fillId="11" borderId="11" xfId="0" applyNumberFormat="1" applyFill="1" applyBorder="1" applyAlignment="1">
      <alignment horizontal="center"/>
    </xf>
    <xf numFmtId="164" fontId="0" fillId="11" borderId="59" xfId="0" applyNumberFormat="1" applyFill="1" applyBorder="1" applyAlignment="1">
      <alignment horizontal="center"/>
    </xf>
    <xf numFmtId="164" fontId="0" fillId="11" borderId="63" xfId="0" applyNumberFormat="1" applyFill="1" applyBorder="1" applyAlignment="1">
      <alignment horizontal="center"/>
    </xf>
    <xf numFmtId="164" fontId="0" fillId="11" borderId="22" xfId="0" applyNumberFormat="1" applyFill="1" applyBorder="1" applyAlignment="1">
      <alignment horizontal="center"/>
    </xf>
    <xf numFmtId="164" fontId="0" fillId="10" borderId="67" xfId="0" applyNumberFormat="1" applyFill="1" applyBorder="1" applyAlignment="1">
      <alignment horizontal="center"/>
    </xf>
    <xf numFmtId="164" fontId="0" fillId="10" borderId="21" xfId="0" applyNumberFormat="1" applyFill="1" applyBorder="1" applyAlignment="1">
      <alignment horizontal="center"/>
    </xf>
    <xf numFmtId="164" fontId="9" fillId="11" borderId="76" xfId="0" applyNumberFormat="1" applyFont="1" applyFill="1" applyBorder="1" applyAlignment="1">
      <alignment horizontal="center"/>
    </xf>
    <xf numFmtId="164" fontId="0" fillId="10" borderId="22" xfId="0" applyNumberFormat="1" applyFill="1" applyBorder="1" applyAlignment="1">
      <alignment horizontal="center"/>
    </xf>
    <xf numFmtId="164" fontId="9" fillId="11" borderId="72" xfId="0" applyNumberFormat="1" applyFont="1" applyFill="1" applyBorder="1" applyAlignment="1">
      <alignment horizontal="center"/>
    </xf>
    <xf numFmtId="164" fontId="9" fillId="11" borderId="75" xfId="0" applyNumberFormat="1" applyFont="1" applyFill="1" applyBorder="1" applyAlignment="1">
      <alignment horizontal="center"/>
    </xf>
    <xf numFmtId="164" fontId="0" fillId="10" borderId="17" xfId="0" applyNumberFormat="1" applyFill="1" applyBorder="1" applyAlignment="1">
      <alignment horizontal="center"/>
    </xf>
    <xf numFmtId="164" fontId="0" fillId="10" borderId="14" xfId="0" applyNumberFormat="1" applyFill="1" applyBorder="1" applyAlignment="1">
      <alignment horizontal="center"/>
    </xf>
    <xf numFmtId="164" fontId="0" fillId="10" borderId="18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164" fontId="0" fillId="10" borderId="19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7" fillId="12" borderId="39" xfId="0" applyFont="1" applyFill="1" applyBorder="1" applyAlignment="1">
      <alignment vertical="center" wrapText="1"/>
    </xf>
    <xf numFmtId="0" fontId="0" fillId="13" borderId="2" xfId="0" applyFill="1" applyBorder="1"/>
    <xf numFmtId="0" fontId="0" fillId="13" borderId="3" xfId="0" applyFill="1" applyBorder="1"/>
    <xf numFmtId="14" fontId="0" fillId="13" borderId="3" xfId="0" applyNumberFormat="1" applyFill="1" applyBorder="1"/>
    <xf numFmtId="14" fontId="1" fillId="13" borderId="3" xfId="0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0" fillId="13" borderId="7" xfId="0" applyFill="1" applyBorder="1"/>
    <xf numFmtId="0" fontId="3" fillId="13" borderId="2" xfId="0" applyFont="1" applyFill="1" applyBorder="1"/>
    <xf numFmtId="0" fontId="3" fillId="13" borderId="3" xfId="0" applyFont="1" applyFill="1" applyBorder="1"/>
    <xf numFmtId="14" fontId="3" fillId="13" borderId="3" xfId="0" applyNumberFormat="1" applyFont="1" applyFill="1" applyBorder="1"/>
    <xf numFmtId="14" fontId="10" fillId="13" borderId="3" xfId="0" applyNumberFormat="1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3" fillId="13" borderId="7" xfId="0" applyFont="1" applyFill="1" applyBorder="1"/>
    <xf numFmtId="0" fontId="0" fillId="14" borderId="2" xfId="0" applyFill="1" applyBorder="1"/>
    <xf numFmtId="0" fontId="0" fillId="14" borderId="3" xfId="0" applyFill="1" applyBorder="1"/>
    <xf numFmtId="14" fontId="0" fillId="14" borderId="3" xfId="0" applyNumberFormat="1" applyFill="1" applyBorder="1"/>
    <xf numFmtId="14" fontId="1" fillId="14" borderId="3" xfId="0" applyNumberFormat="1" applyFont="1" applyFill="1" applyBorder="1" applyAlignment="1">
      <alignment horizontal="center"/>
    </xf>
    <xf numFmtId="1" fontId="1" fillId="14" borderId="3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0" fillId="14" borderId="7" xfId="0" applyFill="1" applyBorder="1"/>
    <xf numFmtId="0" fontId="0" fillId="14" borderId="4" xfId="0" applyFill="1" applyBorder="1"/>
    <xf numFmtId="0" fontId="0" fillId="14" borderId="5" xfId="0" applyFill="1" applyBorder="1"/>
    <xf numFmtId="14" fontId="0" fillId="14" borderId="5" xfId="0" applyNumberFormat="1" applyFill="1" applyBorder="1"/>
    <xf numFmtId="0" fontId="1" fillId="14" borderId="5" xfId="0" applyFont="1" applyFill="1" applyBorder="1" applyAlignment="1">
      <alignment horizontal="center"/>
    </xf>
    <xf numFmtId="0" fontId="0" fillId="14" borderId="8" xfId="0" applyFill="1" applyBorder="1"/>
    <xf numFmtId="0" fontId="0" fillId="14" borderId="77" xfId="0" applyFill="1" applyBorder="1"/>
    <xf numFmtId="0" fontId="0" fillId="14" borderId="78" xfId="0" applyFill="1" applyBorder="1"/>
    <xf numFmtId="14" fontId="0" fillId="14" borderId="78" xfId="0" applyNumberFormat="1" applyFill="1" applyBorder="1"/>
    <xf numFmtId="14" fontId="1" fillId="14" borderId="78" xfId="0" applyNumberFormat="1" applyFont="1" applyFill="1" applyBorder="1" applyAlignment="1">
      <alignment horizontal="center"/>
    </xf>
    <xf numFmtId="0" fontId="1" fillId="14" borderId="78" xfId="0" applyFont="1" applyFill="1" applyBorder="1" applyAlignment="1">
      <alignment horizontal="center"/>
    </xf>
    <xf numFmtId="0" fontId="0" fillId="14" borderId="79" xfId="0" applyFill="1" applyBorder="1"/>
    <xf numFmtId="0" fontId="0" fillId="0" borderId="23" xfId="0" applyBorder="1"/>
    <xf numFmtId="14" fontId="0" fillId="0" borderId="23" xfId="0" applyNumberFormat="1" applyBorder="1"/>
    <xf numFmtId="14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4" fontId="1" fillId="13" borderId="3" xfId="0" quotePrefix="1" applyNumberFormat="1" applyFont="1" applyFill="1" applyBorder="1" applyAlignment="1">
      <alignment horizontal="center"/>
    </xf>
    <xf numFmtId="14" fontId="10" fillId="13" borderId="3" xfId="0" quotePrefix="1" applyNumberFormat="1" applyFont="1" applyFill="1" applyBorder="1" applyAlignment="1">
      <alignment horizontal="center"/>
    </xf>
    <xf numFmtId="14" fontId="1" fillId="14" borderId="3" xfId="0" quotePrefix="1" applyNumberFormat="1" applyFont="1" applyFill="1" applyBorder="1" applyAlignment="1">
      <alignment horizontal="center"/>
    </xf>
    <xf numFmtId="164" fontId="0" fillId="10" borderId="81" xfId="0" applyNumberFormat="1" applyFill="1" applyBorder="1" applyAlignment="1">
      <alignment horizontal="center"/>
    </xf>
    <xf numFmtId="164" fontId="0" fillId="10" borderId="78" xfId="0" applyNumberFormat="1" applyFill="1" applyBorder="1" applyAlignment="1">
      <alignment horizontal="center"/>
    </xf>
    <xf numFmtId="164" fontId="0" fillId="10" borderId="82" xfId="0" applyNumberFormat="1" applyFill="1" applyBorder="1" applyAlignment="1">
      <alignment horizontal="center"/>
    </xf>
    <xf numFmtId="164" fontId="0" fillId="10" borderId="83" xfId="0" applyNumberFormat="1" applyFill="1" applyBorder="1" applyAlignment="1">
      <alignment horizontal="center"/>
    </xf>
    <xf numFmtId="164" fontId="9" fillId="11" borderId="84" xfId="0" applyNumberFormat="1" applyFont="1" applyFill="1" applyBorder="1" applyAlignment="1">
      <alignment horizontal="center"/>
    </xf>
    <xf numFmtId="164" fontId="0" fillId="11" borderId="81" xfId="0" applyNumberFormat="1" applyFill="1" applyBorder="1" applyAlignment="1">
      <alignment horizontal="center"/>
    </xf>
    <xf numFmtId="164" fontId="0" fillId="11" borderId="82" xfId="0" applyNumberFormat="1" applyFill="1" applyBorder="1" applyAlignment="1">
      <alignment horizontal="center"/>
    </xf>
    <xf numFmtId="164" fontId="0" fillId="11" borderId="64" xfId="0" applyNumberFormat="1" applyFill="1" applyBorder="1" applyAlignment="1">
      <alignment horizontal="center"/>
    </xf>
    <xf numFmtId="164" fontId="0" fillId="11" borderId="85" xfId="0" applyNumberFormat="1" applyFill="1" applyBorder="1" applyAlignment="1">
      <alignment horizontal="center"/>
    </xf>
    <xf numFmtId="164" fontId="0" fillId="10" borderId="86" xfId="0" applyNumberFormat="1" applyFill="1" applyBorder="1" applyAlignment="1">
      <alignment horizontal="center"/>
    </xf>
    <xf numFmtId="164" fontId="6" fillId="0" borderId="87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0" fontId="3" fillId="14" borderId="2" xfId="0" applyFont="1" applyFill="1" applyBorder="1"/>
    <xf numFmtId="0" fontId="3" fillId="14" borderId="3" xfId="0" applyFont="1" applyFill="1" applyBorder="1"/>
    <xf numFmtId="14" fontId="3" fillId="14" borderId="3" xfId="0" applyNumberFormat="1" applyFont="1" applyFill="1" applyBorder="1"/>
    <xf numFmtId="14" fontId="10" fillId="14" borderId="3" xfId="0" applyNumberFormat="1" applyFont="1" applyFill="1" applyBorder="1" applyAlignment="1">
      <alignment horizontal="center"/>
    </xf>
    <xf numFmtId="14" fontId="1" fillId="14" borderId="5" xfId="0" applyNumberFormat="1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3" fillId="14" borderId="7" xfId="0" applyFont="1" applyFill="1" applyBorder="1"/>
    <xf numFmtId="0" fontId="3" fillId="13" borderId="80" xfId="0" applyFont="1" applyFill="1" applyBorder="1"/>
    <xf numFmtId="0" fontId="0" fillId="13" borderId="89" xfId="0" applyFill="1" applyBorder="1"/>
    <xf numFmtId="0" fontId="0" fillId="13" borderId="90" xfId="0" applyFill="1" applyBorder="1"/>
    <xf numFmtId="14" fontId="0" fillId="13" borderId="90" xfId="0" applyNumberFormat="1" applyFill="1" applyBorder="1"/>
    <xf numFmtId="14" fontId="1" fillId="13" borderId="90" xfId="0" applyNumberFormat="1" applyFont="1" applyFill="1" applyBorder="1" applyAlignment="1">
      <alignment horizontal="center"/>
    </xf>
    <xf numFmtId="0" fontId="1" fillId="13" borderId="90" xfId="0" applyFont="1" applyFill="1" applyBorder="1" applyAlignment="1">
      <alignment horizontal="center"/>
    </xf>
    <xf numFmtId="0" fontId="0" fillId="13" borderId="91" xfId="0" applyFill="1" applyBorder="1"/>
    <xf numFmtId="164" fontId="0" fillId="10" borderId="92" xfId="0" applyNumberFormat="1" applyFill="1" applyBorder="1" applyAlignment="1">
      <alignment horizontal="center"/>
    </xf>
    <xf numFmtId="164" fontId="0" fillId="10" borderId="90" xfId="0" applyNumberFormat="1" applyFill="1" applyBorder="1" applyAlignment="1">
      <alignment horizontal="center"/>
    </xf>
    <xf numFmtId="164" fontId="0" fillId="10" borderId="93" xfId="0" applyNumberFormat="1" applyFill="1" applyBorder="1" applyAlignment="1">
      <alignment horizontal="center"/>
    </xf>
    <xf numFmtId="164" fontId="0" fillId="10" borderId="94" xfId="0" applyNumberFormat="1" applyFill="1" applyBorder="1" applyAlignment="1">
      <alignment horizontal="center"/>
    </xf>
    <xf numFmtId="164" fontId="9" fillId="11" borderId="95" xfId="0" applyNumberFormat="1" applyFont="1" applyFill="1" applyBorder="1" applyAlignment="1">
      <alignment horizontal="center"/>
    </xf>
    <xf numFmtId="164" fontId="0" fillId="11" borderId="92" xfId="0" applyNumberFormat="1" applyFill="1" applyBorder="1" applyAlignment="1">
      <alignment horizontal="center"/>
    </xf>
    <xf numFmtId="164" fontId="0" fillId="11" borderId="94" xfId="0" applyNumberFormat="1" applyFill="1" applyBorder="1" applyAlignment="1">
      <alignment horizontal="center"/>
    </xf>
    <xf numFmtId="164" fontId="0" fillId="11" borderId="96" xfId="0" applyNumberFormat="1" applyFill="1" applyBorder="1" applyAlignment="1">
      <alignment horizontal="center"/>
    </xf>
    <xf numFmtId="164" fontId="0" fillId="11" borderId="29" xfId="0" applyNumberFormat="1" applyFill="1" applyBorder="1" applyAlignment="1">
      <alignment horizontal="center"/>
    </xf>
    <xf numFmtId="164" fontId="9" fillId="11" borderId="69" xfId="0" applyNumberFormat="1" applyFont="1" applyFill="1" applyBorder="1" applyAlignment="1">
      <alignment horizontal="center"/>
    </xf>
    <xf numFmtId="164" fontId="0" fillId="10" borderId="97" xfId="0" applyNumberFormat="1" applyFill="1" applyBorder="1" applyAlignment="1">
      <alignment horizontal="center"/>
    </xf>
    <xf numFmtId="164" fontId="0" fillId="10" borderId="91" xfId="0" applyNumberFormat="1" applyFill="1" applyBorder="1" applyAlignment="1">
      <alignment horizontal="center"/>
    </xf>
    <xf numFmtId="164" fontId="6" fillId="0" borderId="98" xfId="0" applyNumberFormat="1" applyFont="1" applyBorder="1" applyAlignment="1">
      <alignment horizontal="center" vertical="center"/>
    </xf>
    <xf numFmtId="0" fontId="0" fillId="15" borderId="2" xfId="0" applyFill="1" applyBorder="1"/>
    <xf numFmtId="0" fontId="0" fillId="15" borderId="3" xfId="0" applyFill="1" applyBorder="1"/>
    <xf numFmtId="14" fontId="0" fillId="15" borderId="3" xfId="0" applyNumberFormat="1" applyFill="1" applyBorder="1"/>
    <xf numFmtId="14" fontId="1" fillId="15" borderId="3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15" borderId="7" xfId="0" applyFill="1" applyBorder="1"/>
    <xf numFmtId="0" fontId="3" fillId="13" borderId="4" xfId="0" applyFont="1" applyFill="1" applyBorder="1"/>
    <xf numFmtId="0" fontId="3" fillId="13" borderId="5" xfId="0" applyFont="1" applyFill="1" applyBorder="1"/>
    <xf numFmtId="14" fontId="3" fillId="13" borderId="5" xfId="0" applyNumberFormat="1" applyFont="1" applyFill="1" applyBorder="1"/>
    <xf numFmtId="14" fontId="10" fillId="13" borderId="5" xfId="0" quotePrefix="1" applyNumberFormat="1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3" fillId="13" borderId="8" xfId="0" applyFont="1" applyFill="1" applyBorder="1"/>
    <xf numFmtId="0" fontId="7" fillId="12" borderId="38" xfId="0" applyFont="1" applyFill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5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92A0-56B1-F54E-9E12-D113AF9DA2AC}">
  <dimension ref="A1:AP32"/>
  <sheetViews>
    <sheetView zoomScale="90" workbookViewId="0">
      <pane xSplit="7" ySplit="3" topLeftCell="AO4" activePane="bottomRight" state="frozen"/>
      <selection pane="topRight" activeCell="G1" sqref="G1"/>
      <selection pane="bottomLeft" activeCell="A3" sqref="A3"/>
      <selection pane="bottomRight" activeCell="AS13" sqref="AS13"/>
    </sheetView>
  </sheetViews>
  <sheetFormatPr baseColWidth="10" defaultRowHeight="16" x14ac:dyDescent="0.2"/>
  <cols>
    <col min="1" max="1" width="14.1640625" customWidth="1"/>
    <col min="2" max="2" width="10.6640625" customWidth="1"/>
    <col min="3" max="3" width="9.1640625" customWidth="1"/>
    <col min="4" max="4" width="9.6640625" customWidth="1"/>
    <col min="5" max="5" width="10.33203125" customWidth="1"/>
    <col min="6" max="6" width="5.5" customWidth="1"/>
    <col min="7" max="7" width="6" customWidth="1"/>
    <col min="25" max="26" width="12.1640625" customWidth="1"/>
    <col min="42" max="42" width="15.6640625" customWidth="1"/>
  </cols>
  <sheetData>
    <row r="1" spans="1:42" ht="36" customHeight="1" thickTop="1" x14ac:dyDescent="0.2">
      <c r="A1" s="176" t="s">
        <v>181</v>
      </c>
      <c r="B1" s="177"/>
      <c r="C1" s="177"/>
      <c r="D1" s="177"/>
      <c r="E1" s="177"/>
      <c r="F1" s="177"/>
      <c r="G1" s="178"/>
      <c r="H1" s="189" t="s">
        <v>112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  <c r="T1" s="192"/>
      <c r="U1" s="196" t="s">
        <v>125</v>
      </c>
      <c r="V1" s="197"/>
      <c r="W1" s="197"/>
      <c r="X1" s="197"/>
      <c r="Y1" s="197"/>
      <c r="Z1" s="198"/>
      <c r="AA1" s="193" t="s">
        <v>127</v>
      </c>
      <c r="AB1" s="194"/>
      <c r="AC1" s="194"/>
      <c r="AD1" s="194"/>
      <c r="AE1" s="194"/>
      <c r="AF1" s="194"/>
      <c r="AG1" s="194"/>
      <c r="AH1" s="194"/>
      <c r="AI1" s="194"/>
      <c r="AJ1" s="195"/>
      <c r="AK1" s="205" t="s">
        <v>126</v>
      </c>
      <c r="AL1" s="206"/>
      <c r="AM1" s="206"/>
      <c r="AN1" s="207"/>
      <c r="AO1" s="208"/>
      <c r="AP1" s="174" t="s">
        <v>128</v>
      </c>
    </row>
    <row r="2" spans="1:42" s="8" customFormat="1" ht="24" customHeight="1" x14ac:dyDescent="0.2">
      <c r="A2" s="179"/>
      <c r="B2" s="180"/>
      <c r="C2" s="180"/>
      <c r="D2" s="180"/>
      <c r="E2" s="180"/>
      <c r="F2" s="180"/>
      <c r="G2" s="181"/>
      <c r="H2" s="201" t="s">
        <v>152</v>
      </c>
      <c r="I2" s="183"/>
      <c r="J2" s="183"/>
      <c r="K2" s="184"/>
      <c r="L2" s="183" t="s">
        <v>153</v>
      </c>
      <c r="M2" s="183"/>
      <c r="N2" s="182" t="s">
        <v>154</v>
      </c>
      <c r="O2" s="183"/>
      <c r="P2" s="184"/>
      <c r="Q2" s="182" t="s">
        <v>155</v>
      </c>
      <c r="R2" s="183"/>
      <c r="S2" s="184"/>
      <c r="T2" s="36" t="s">
        <v>147</v>
      </c>
      <c r="U2" s="199" t="s">
        <v>148</v>
      </c>
      <c r="V2" s="200"/>
      <c r="W2" s="32" t="s">
        <v>149</v>
      </c>
      <c r="X2" s="33" t="s">
        <v>150</v>
      </c>
      <c r="Y2" s="32" t="s">
        <v>151</v>
      </c>
      <c r="Z2" s="34" t="s">
        <v>147</v>
      </c>
      <c r="AA2" s="185" t="s">
        <v>156</v>
      </c>
      <c r="AB2" s="186"/>
      <c r="AC2" s="187" t="s">
        <v>157</v>
      </c>
      <c r="AD2" s="188"/>
      <c r="AE2" s="186"/>
      <c r="AF2" s="187" t="s">
        <v>158</v>
      </c>
      <c r="AG2" s="188"/>
      <c r="AH2" s="188"/>
      <c r="AI2" s="186"/>
      <c r="AJ2" s="28" t="s">
        <v>147</v>
      </c>
      <c r="AK2" s="204" t="s">
        <v>159</v>
      </c>
      <c r="AL2" s="203"/>
      <c r="AM2" s="202" t="s">
        <v>160</v>
      </c>
      <c r="AN2" s="203"/>
      <c r="AO2" s="30" t="s">
        <v>147</v>
      </c>
      <c r="AP2" s="175"/>
    </row>
    <row r="3" spans="1:42" s="8" customFormat="1" ht="24" customHeight="1" thickBot="1" x14ac:dyDescent="0.25">
      <c r="A3" s="5" t="s">
        <v>0</v>
      </c>
      <c r="B3" s="6" t="s">
        <v>1</v>
      </c>
      <c r="C3" s="6" t="s">
        <v>4</v>
      </c>
      <c r="D3" s="6" t="s">
        <v>164</v>
      </c>
      <c r="E3" s="6" t="s">
        <v>165</v>
      </c>
      <c r="F3" s="6" t="s">
        <v>2</v>
      </c>
      <c r="G3" s="7" t="s">
        <v>3</v>
      </c>
      <c r="H3" s="11" t="s">
        <v>113</v>
      </c>
      <c r="I3" s="12" t="s">
        <v>114</v>
      </c>
      <c r="J3" s="12" t="s">
        <v>115</v>
      </c>
      <c r="K3" s="13" t="s">
        <v>116</v>
      </c>
      <c r="L3" s="10" t="s">
        <v>117</v>
      </c>
      <c r="M3" s="13" t="s">
        <v>118</v>
      </c>
      <c r="N3" s="10" t="s">
        <v>119</v>
      </c>
      <c r="O3" s="12" t="s">
        <v>120</v>
      </c>
      <c r="P3" s="13" t="s">
        <v>121</v>
      </c>
      <c r="Q3" s="10" t="s">
        <v>122</v>
      </c>
      <c r="R3" s="12" t="s">
        <v>123</v>
      </c>
      <c r="S3" s="13" t="s">
        <v>124</v>
      </c>
      <c r="T3" s="37" t="s">
        <v>46</v>
      </c>
      <c r="U3" s="9" t="s">
        <v>129</v>
      </c>
      <c r="V3" s="14" t="s">
        <v>130</v>
      </c>
      <c r="W3" s="15" t="s">
        <v>131</v>
      </c>
      <c r="X3" s="16" t="s">
        <v>132</v>
      </c>
      <c r="Y3" s="15" t="s">
        <v>133</v>
      </c>
      <c r="Z3" s="35" t="s">
        <v>46</v>
      </c>
      <c r="AA3" s="20" t="s">
        <v>134</v>
      </c>
      <c r="AB3" s="21" t="s">
        <v>135</v>
      </c>
      <c r="AC3" s="22" t="s">
        <v>136</v>
      </c>
      <c r="AD3" s="24" t="s">
        <v>137</v>
      </c>
      <c r="AE3" s="21" t="s">
        <v>138</v>
      </c>
      <c r="AF3" s="22" t="s">
        <v>139</v>
      </c>
      <c r="AG3" s="24" t="s">
        <v>140</v>
      </c>
      <c r="AH3" s="24" t="s">
        <v>141</v>
      </c>
      <c r="AI3" s="21" t="s">
        <v>142</v>
      </c>
      <c r="AJ3" s="29" t="s">
        <v>46</v>
      </c>
      <c r="AK3" s="26" t="s">
        <v>143</v>
      </c>
      <c r="AL3" s="27" t="s">
        <v>144</v>
      </c>
      <c r="AM3" s="18" t="s">
        <v>145</v>
      </c>
      <c r="AN3" s="19" t="s">
        <v>146</v>
      </c>
      <c r="AO3" s="31" t="s">
        <v>46</v>
      </c>
      <c r="AP3" s="85"/>
    </row>
    <row r="4" spans="1:42" ht="20" customHeight="1" x14ac:dyDescent="0.2">
      <c r="A4" s="98" t="s">
        <v>199</v>
      </c>
      <c r="B4" s="99" t="s">
        <v>200</v>
      </c>
      <c r="C4" s="100">
        <v>40910</v>
      </c>
      <c r="D4" s="122" t="s">
        <v>182</v>
      </c>
      <c r="E4" s="103">
        <v>12</v>
      </c>
      <c r="F4" s="103" t="s">
        <v>7</v>
      </c>
      <c r="G4" s="104" t="s">
        <v>22</v>
      </c>
      <c r="H4" s="49">
        <v>4</v>
      </c>
      <c r="I4" s="50">
        <v>5</v>
      </c>
      <c r="J4" s="50">
        <v>4</v>
      </c>
      <c r="K4" s="51">
        <v>5</v>
      </c>
      <c r="L4" s="52">
        <v>5</v>
      </c>
      <c r="M4" s="51">
        <v>2</v>
      </c>
      <c r="N4" s="52">
        <v>4</v>
      </c>
      <c r="O4" s="50">
        <v>4</v>
      </c>
      <c r="P4" s="51">
        <v>3.5</v>
      </c>
      <c r="Q4" s="52">
        <v>3.5</v>
      </c>
      <c r="R4" s="50">
        <v>4.5</v>
      </c>
      <c r="S4" s="51">
        <v>3.5</v>
      </c>
      <c r="T4" s="53">
        <f t="shared" ref="T4:T13" si="0">SUM(H4:S4)</f>
        <v>48</v>
      </c>
      <c r="U4" s="54">
        <v>5</v>
      </c>
      <c r="V4" s="55">
        <v>2</v>
      </c>
      <c r="W4" s="56">
        <v>1</v>
      </c>
      <c r="X4" s="57">
        <v>4</v>
      </c>
      <c r="Y4" s="56">
        <v>2</v>
      </c>
      <c r="Z4" s="53">
        <f t="shared" ref="Z4:Z13" si="1">SUM(U4:Y4)</f>
        <v>14</v>
      </c>
      <c r="AA4" s="49">
        <v>5</v>
      </c>
      <c r="AB4" s="51">
        <v>5</v>
      </c>
      <c r="AC4" s="52">
        <v>5</v>
      </c>
      <c r="AD4" s="50">
        <v>2</v>
      </c>
      <c r="AE4" s="51">
        <v>2</v>
      </c>
      <c r="AF4" s="52">
        <v>4</v>
      </c>
      <c r="AG4" s="50">
        <v>4</v>
      </c>
      <c r="AH4" s="50">
        <v>4.5</v>
      </c>
      <c r="AI4" s="51">
        <v>5</v>
      </c>
      <c r="AJ4" s="53">
        <f t="shared" ref="AJ4:AJ13" si="2">SUM(AA4:AI4)</f>
        <v>36.5</v>
      </c>
      <c r="AK4" s="49">
        <v>3.5</v>
      </c>
      <c r="AL4" s="58">
        <v>3</v>
      </c>
      <c r="AM4" s="52">
        <v>1</v>
      </c>
      <c r="AN4" s="51">
        <v>4</v>
      </c>
      <c r="AO4" s="53">
        <f t="shared" ref="AO4:AO13" si="3">SUM(AK4:AN4)</f>
        <v>11.5</v>
      </c>
      <c r="AP4" s="83">
        <f>SUM(T4,Z4,AJ4,AO4)/10</f>
        <v>11</v>
      </c>
    </row>
    <row r="5" spans="1:42" ht="20" customHeight="1" x14ac:dyDescent="0.2">
      <c r="A5" s="92" t="s">
        <v>189</v>
      </c>
      <c r="B5" s="93" t="s">
        <v>190</v>
      </c>
      <c r="C5" s="94">
        <v>40951</v>
      </c>
      <c r="D5" s="120" t="s">
        <v>182</v>
      </c>
      <c r="E5" s="96">
        <v>12</v>
      </c>
      <c r="F5" s="96" t="s">
        <v>9</v>
      </c>
      <c r="G5" s="97" t="s">
        <v>18</v>
      </c>
      <c r="H5" s="49">
        <v>5</v>
      </c>
      <c r="I5" s="50">
        <v>4</v>
      </c>
      <c r="J5" s="50">
        <v>5</v>
      </c>
      <c r="K5" s="51">
        <v>5</v>
      </c>
      <c r="L5" s="52">
        <v>5</v>
      </c>
      <c r="M5" s="51">
        <v>4</v>
      </c>
      <c r="N5" s="52">
        <v>5</v>
      </c>
      <c r="O5" s="50">
        <v>5</v>
      </c>
      <c r="P5" s="51">
        <v>5</v>
      </c>
      <c r="Q5" s="52">
        <v>4</v>
      </c>
      <c r="R5" s="50">
        <v>5</v>
      </c>
      <c r="S5" s="51">
        <v>5</v>
      </c>
      <c r="T5" s="53">
        <f t="shared" si="0"/>
        <v>57</v>
      </c>
      <c r="U5" s="54">
        <v>5</v>
      </c>
      <c r="V5" s="55">
        <v>5</v>
      </c>
      <c r="W5" s="56">
        <v>5</v>
      </c>
      <c r="X5" s="57">
        <v>4</v>
      </c>
      <c r="Y5" s="56">
        <v>2</v>
      </c>
      <c r="Z5" s="53">
        <f t="shared" si="1"/>
        <v>21</v>
      </c>
      <c r="AA5" s="49">
        <v>5</v>
      </c>
      <c r="AB5" s="51">
        <v>5</v>
      </c>
      <c r="AC5" s="52">
        <v>5</v>
      </c>
      <c r="AD5" s="50">
        <v>5</v>
      </c>
      <c r="AE5" s="51">
        <v>2</v>
      </c>
      <c r="AF5" s="52">
        <v>3.5</v>
      </c>
      <c r="AG5" s="50">
        <v>4</v>
      </c>
      <c r="AH5" s="50">
        <v>4</v>
      </c>
      <c r="AI5" s="51">
        <v>3.5</v>
      </c>
      <c r="AJ5" s="53">
        <f t="shared" si="2"/>
        <v>37</v>
      </c>
      <c r="AK5" s="49">
        <v>5</v>
      </c>
      <c r="AL5" s="58">
        <v>4</v>
      </c>
      <c r="AM5" s="52">
        <v>3.5</v>
      </c>
      <c r="AN5" s="51">
        <v>5</v>
      </c>
      <c r="AO5" s="53">
        <f t="shared" si="3"/>
        <v>17.5</v>
      </c>
      <c r="AP5" s="83">
        <f t="shared" ref="AP5:AP13" si="4">SUM(T5,Z5,AJ5,AO5)/10</f>
        <v>13.25</v>
      </c>
    </row>
    <row r="6" spans="1:42" ht="20" customHeight="1" x14ac:dyDescent="0.2">
      <c r="A6" s="92" t="s">
        <v>191</v>
      </c>
      <c r="B6" s="93" t="s">
        <v>192</v>
      </c>
      <c r="C6" s="94">
        <v>41019</v>
      </c>
      <c r="D6" s="120" t="s">
        <v>182</v>
      </c>
      <c r="E6" s="96">
        <v>12</v>
      </c>
      <c r="F6" s="96" t="s">
        <v>9</v>
      </c>
      <c r="G6" s="97" t="s">
        <v>18</v>
      </c>
      <c r="H6" s="49">
        <v>5</v>
      </c>
      <c r="I6" s="50">
        <v>5</v>
      </c>
      <c r="J6" s="50">
        <v>5</v>
      </c>
      <c r="K6" s="51">
        <v>5</v>
      </c>
      <c r="L6" s="52">
        <v>5</v>
      </c>
      <c r="M6" s="51">
        <v>4</v>
      </c>
      <c r="N6" s="52">
        <v>4</v>
      </c>
      <c r="O6" s="50">
        <v>4</v>
      </c>
      <c r="P6" s="51">
        <v>4</v>
      </c>
      <c r="Q6" s="52">
        <v>4</v>
      </c>
      <c r="R6" s="50">
        <v>4</v>
      </c>
      <c r="S6" s="51">
        <v>3.5</v>
      </c>
      <c r="T6" s="53">
        <f t="shared" si="0"/>
        <v>52.5</v>
      </c>
      <c r="U6" s="54">
        <v>5</v>
      </c>
      <c r="V6" s="55">
        <v>4</v>
      </c>
      <c r="W6" s="56">
        <v>2</v>
      </c>
      <c r="X6" s="57">
        <v>3</v>
      </c>
      <c r="Y6" s="56">
        <v>3</v>
      </c>
      <c r="Z6" s="53">
        <f t="shared" si="1"/>
        <v>17</v>
      </c>
      <c r="AA6" s="49">
        <v>5</v>
      </c>
      <c r="AB6" s="51">
        <v>5</v>
      </c>
      <c r="AC6" s="52">
        <v>5</v>
      </c>
      <c r="AD6" s="50">
        <v>5</v>
      </c>
      <c r="AE6" s="51">
        <v>2</v>
      </c>
      <c r="AF6" s="52">
        <v>4</v>
      </c>
      <c r="AG6" s="50">
        <v>3.5</v>
      </c>
      <c r="AH6" s="50">
        <v>3</v>
      </c>
      <c r="AI6" s="51">
        <v>3.5</v>
      </c>
      <c r="AJ6" s="53">
        <f t="shared" si="2"/>
        <v>36</v>
      </c>
      <c r="AK6" s="49">
        <v>4</v>
      </c>
      <c r="AL6" s="58">
        <v>3.5</v>
      </c>
      <c r="AM6" s="52">
        <v>3.5</v>
      </c>
      <c r="AN6" s="51">
        <v>5</v>
      </c>
      <c r="AO6" s="53">
        <f t="shared" si="3"/>
        <v>16</v>
      </c>
      <c r="AP6" s="83">
        <f t="shared" si="4"/>
        <v>12.15</v>
      </c>
    </row>
    <row r="7" spans="1:42" ht="20" customHeight="1" x14ac:dyDescent="0.2">
      <c r="A7" s="92" t="s">
        <v>185</v>
      </c>
      <c r="B7" s="93" t="s">
        <v>186</v>
      </c>
      <c r="C7" s="94">
        <v>41068</v>
      </c>
      <c r="D7" s="121" t="s">
        <v>182</v>
      </c>
      <c r="E7" s="96">
        <v>12</v>
      </c>
      <c r="F7" s="96" t="s">
        <v>9</v>
      </c>
      <c r="G7" s="97" t="s">
        <v>18</v>
      </c>
      <c r="H7" s="49">
        <v>5</v>
      </c>
      <c r="I7" s="50">
        <v>5</v>
      </c>
      <c r="J7" s="50">
        <v>5</v>
      </c>
      <c r="K7" s="51">
        <v>5</v>
      </c>
      <c r="L7" s="52">
        <v>5</v>
      </c>
      <c r="M7" s="51">
        <v>4</v>
      </c>
      <c r="N7" s="52">
        <v>4</v>
      </c>
      <c r="O7" s="50">
        <v>4</v>
      </c>
      <c r="P7" s="51">
        <v>5</v>
      </c>
      <c r="Q7" s="52">
        <v>5</v>
      </c>
      <c r="R7" s="50">
        <v>5</v>
      </c>
      <c r="S7" s="51">
        <v>5</v>
      </c>
      <c r="T7" s="53">
        <f t="shared" si="0"/>
        <v>57</v>
      </c>
      <c r="U7" s="54">
        <v>1</v>
      </c>
      <c r="V7" s="55">
        <v>3</v>
      </c>
      <c r="W7" s="56">
        <v>3</v>
      </c>
      <c r="X7" s="57">
        <v>4</v>
      </c>
      <c r="Y7" s="56">
        <v>0</v>
      </c>
      <c r="Z7" s="53">
        <f t="shared" si="1"/>
        <v>11</v>
      </c>
      <c r="AA7" s="49">
        <v>5</v>
      </c>
      <c r="AB7" s="51">
        <v>5</v>
      </c>
      <c r="AC7" s="52">
        <v>5</v>
      </c>
      <c r="AD7" s="50">
        <v>5</v>
      </c>
      <c r="AE7" s="51">
        <v>2</v>
      </c>
      <c r="AF7" s="52">
        <v>4.5</v>
      </c>
      <c r="AG7" s="50">
        <v>3.5</v>
      </c>
      <c r="AH7" s="50">
        <v>3.5</v>
      </c>
      <c r="AI7" s="51">
        <v>3.5</v>
      </c>
      <c r="AJ7" s="53">
        <f t="shared" si="2"/>
        <v>37</v>
      </c>
      <c r="AK7" s="49">
        <v>4</v>
      </c>
      <c r="AL7" s="58">
        <v>4</v>
      </c>
      <c r="AM7" s="52">
        <v>4</v>
      </c>
      <c r="AN7" s="51">
        <v>5</v>
      </c>
      <c r="AO7" s="53">
        <f t="shared" si="3"/>
        <v>17</v>
      </c>
      <c r="AP7" s="83">
        <f t="shared" si="4"/>
        <v>12.2</v>
      </c>
    </row>
    <row r="8" spans="1:42" ht="20" customHeight="1" x14ac:dyDescent="0.2">
      <c r="A8" s="98" t="s">
        <v>197</v>
      </c>
      <c r="B8" s="99" t="s">
        <v>198</v>
      </c>
      <c r="C8" s="100">
        <v>41193</v>
      </c>
      <c r="D8" s="122" t="s">
        <v>182</v>
      </c>
      <c r="E8" s="103">
        <v>12</v>
      </c>
      <c r="F8" s="103" t="s">
        <v>7</v>
      </c>
      <c r="G8" s="104" t="s">
        <v>22</v>
      </c>
      <c r="H8" s="49"/>
      <c r="I8" s="50"/>
      <c r="J8" s="50"/>
      <c r="K8" s="51"/>
      <c r="L8" s="52"/>
      <c r="M8" s="51"/>
      <c r="N8" s="52"/>
      <c r="O8" s="50"/>
      <c r="P8" s="51"/>
      <c r="Q8" s="52"/>
      <c r="R8" s="50"/>
      <c r="S8" s="51"/>
      <c r="T8" s="53">
        <f t="shared" si="0"/>
        <v>0</v>
      </c>
      <c r="U8" s="54"/>
      <c r="V8" s="55"/>
      <c r="W8" s="56"/>
      <c r="X8" s="57"/>
      <c r="Y8" s="56"/>
      <c r="Z8" s="53">
        <f t="shared" si="1"/>
        <v>0</v>
      </c>
      <c r="AA8" s="49"/>
      <c r="AB8" s="51"/>
      <c r="AC8" s="52"/>
      <c r="AD8" s="50"/>
      <c r="AE8" s="51"/>
      <c r="AF8" s="52"/>
      <c r="AG8" s="50"/>
      <c r="AH8" s="50"/>
      <c r="AI8" s="51"/>
      <c r="AJ8" s="53">
        <f t="shared" si="2"/>
        <v>0</v>
      </c>
      <c r="AK8" s="49"/>
      <c r="AL8" s="58"/>
      <c r="AM8" s="52"/>
      <c r="AN8" s="51"/>
      <c r="AO8" s="53">
        <f t="shared" si="3"/>
        <v>0</v>
      </c>
      <c r="AP8" s="83">
        <f t="shared" si="4"/>
        <v>0</v>
      </c>
    </row>
    <row r="9" spans="1:42" ht="20" customHeight="1" x14ac:dyDescent="0.2">
      <c r="A9" s="92" t="s">
        <v>187</v>
      </c>
      <c r="B9" s="93" t="s">
        <v>188</v>
      </c>
      <c r="C9" s="94">
        <v>41253</v>
      </c>
      <c r="D9" s="120" t="s">
        <v>182</v>
      </c>
      <c r="E9" s="96">
        <v>12</v>
      </c>
      <c r="F9" s="96" t="s">
        <v>9</v>
      </c>
      <c r="G9" s="97" t="s">
        <v>18</v>
      </c>
      <c r="H9" s="49">
        <v>4</v>
      </c>
      <c r="I9" s="50">
        <v>4</v>
      </c>
      <c r="J9" s="50">
        <v>5</v>
      </c>
      <c r="K9" s="51">
        <v>4.5</v>
      </c>
      <c r="L9" s="52">
        <v>5</v>
      </c>
      <c r="M9" s="51">
        <v>3</v>
      </c>
      <c r="N9" s="52">
        <v>5</v>
      </c>
      <c r="O9" s="50">
        <v>3</v>
      </c>
      <c r="P9" s="51">
        <v>4</v>
      </c>
      <c r="Q9" s="52">
        <v>3</v>
      </c>
      <c r="R9" s="50">
        <v>4.5</v>
      </c>
      <c r="S9" s="51">
        <v>0</v>
      </c>
      <c r="T9" s="53">
        <f t="shared" si="0"/>
        <v>45</v>
      </c>
      <c r="U9" s="54">
        <v>2</v>
      </c>
      <c r="V9" s="55">
        <v>4</v>
      </c>
      <c r="W9" s="56">
        <v>3</v>
      </c>
      <c r="X9" s="57">
        <v>4</v>
      </c>
      <c r="Y9" s="56">
        <v>0</v>
      </c>
      <c r="Z9" s="53">
        <f t="shared" si="1"/>
        <v>13</v>
      </c>
      <c r="AA9" s="49">
        <v>5</v>
      </c>
      <c r="AB9" s="51">
        <v>5</v>
      </c>
      <c r="AC9" s="52">
        <v>5</v>
      </c>
      <c r="AD9" s="50">
        <v>5</v>
      </c>
      <c r="AE9" s="51">
        <v>4</v>
      </c>
      <c r="AF9" s="52">
        <v>5</v>
      </c>
      <c r="AG9" s="50">
        <v>3.5</v>
      </c>
      <c r="AH9" s="50">
        <v>3.5</v>
      </c>
      <c r="AI9" s="51">
        <v>3.5</v>
      </c>
      <c r="AJ9" s="53">
        <f t="shared" si="2"/>
        <v>39.5</v>
      </c>
      <c r="AK9" s="49">
        <v>4</v>
      </c>
      <c r="AL9" s="58">
        <v>3</v>
      </c>
      <c r="AM9" s="52">
        <v>3.5</v>
      </c>
      <c r="AN9" s="51">
        <v>5</v>
      </c>
      <c r="AO9" s="53">
        <f t="shared" si="3"/>
        <v>15.5</v>
      </c>
      <c r="AP9" s="83">
        <f t="shared" si="4"/>
        <v>11.3</v>
      </c>
    </row>
    <row r="10" spans="1:42" ht="20" customHeight="1" x14ac:dyDescent="0.2">
      <c r="A10" s="92" t="s">
        <v>183</v>
      </c>
      <c r="B10" s="93" t="s">
        <v>184</v>
      </c>
      <c r="C10" s="94">
        <v>41525</v>
      </c>
      <c r="D10" s="121" t="s">
        <v>182</v>
      </c>
      <c r="E10" s="96">
        <v>11</v>
      </c>
      <c r="F10" s="96" t="s">
        <v>9</v>
      </c>
      <c r="G10" s="97" t="s">
        <v>22</v>
      </c>
      <c r="H10" s="49">
        <v>3</v>
      </c>
      <c r="I10" s="50">
        <v>4</v>
      </c>
      <c r="J10" s="50">
        <v>5</v>
      </c>
      <c r="K10" s="51">
        <v>5</v>
      </c>
      <c r="L10" s="52">
        <v>5</v>
      </c>
      <c r="M10" s="51">
        <v>2.5</v>
      </c>
      <c r="N10" s="52">
        <v>3.5</v>
      </c>
      <c r="O10" s="50">
        <v>2.5</v>
      </c>
      <c r="P10" s="51">
        <v>4</v>
      </c>
      <c r="Q10" s="52">
        <v>4.5</v>
      </c>
      <c r="R10" s="50">
        <v>5</v>
      </c>
      <c r="S10" s="51">
        <v>5</v>
      </c>
      <c r="T10" s="53">
        <f t="shared" si="0"/>
        <v>49</v>
      </c>
      <c r="U10" s="54">
        <v>5</v>
      </c>
      <c r="V10" s="55">
        <v>5</v>
      </c>
      <c r="W10" s="56">
        <v>3</v>
      </c>
      <c r="X10" s="57">
        <v>3</v>
      </c>
      <c r="Y10" s="56">
        <v>5</v>
      </c>
      <c r="Z10" s="53">
        <f t="shared" si="1"/>
        <v>21</v>
      </c>
      <c r="AA10" s="49">
        <v>5</v>
      </c>
      <c r="AB10" s="51">
        <v>5</v>
      </c>
      <c r="AC10" s="52">
        <v>5</v>
      </c>
      <c r="AD10" s="50">
        <v>5</v>
      </c>
      <c r="AE10" s="51">
        <v>1</v>
      </c>
      <c r="AF10" s="52">
        <v>3</v>
      </c>
      <c r="AG10" s="50">
        <v>3</v>
      </c>
      <c r="AH10" s="50">
        <v>2</v>
      </c>
      <c r="AI10" s="51">
        <v>3.5</v>
      </c>
      <c r="AJ10" s="53">
        <f t="shared" si="2"/>
        <v>32.5</v>
      </c>
      <c r="AK10" s="49">
        <v>4</v>
      </c>
      <c r="AL10" s="58">
        <v>5</v>
      </c>
      <c r="AM10" s="52">
        <v>3.5</v>
      </c>
      <c r="AN10" s="51">
        <v>5</v>
      </c>
      <c r="AO10" s="53">
        <f t="shared" si="3"/>
        <v>17.5</v>
      </c>
      <c r="AP10" s="83">
        <f t="shared" si="4"/>
        <v>12</v>
      </c>
    </row>
    <row r="11" spans="1:42" ht="20" customHeight="1" x14ac:dyDescent="0.2">
      <c r="A11" s="98" t="s">
        <v>201</v>
      </c>
      <c r="B11" s="99" t="s">
        <v>202</v>
      </c>
      <c r="C11" s="100">
        <v>41672</v>
      </c>
      <c r="D11" s="122" t="s">
        <v>182</v>
      </c>
      <c r="E11" s="103">
        <v>10</v>
      </c>
      <c r="F11" s="103" t="s">
        <v>7</v>
      </c>
      <c r="G11" s="104" t="s">
        <v>22</v>
      </c>
      <c r="H11" s="123">
        <v>4</v>
      </c>
      <c r="I11" s="124">
        <v>5</v>
      </c>
      <c r="J11" s="124">
        <v>4</v>
      </c>
      <c r="K11" s="125">
        <v>4</v>
      </c>
      <c r="L11" s="126">
        <v>5</v>
      </c>
      <c r="M11" s="125">
        <v>2</v>
      </c>
      <c r="N11" s="126">
        <v>3.5</v>
      </c>
      <c r="O11" s="124">
        <v>4</v>
      </c>
      <c r="P11" s="125">
        <v>0</v>
      </c>
      <c r="Q11" s="126">
        <v>4.5</v>
      </c>
      <c r="R11" s="124">
        <v>4</v>
      </c>
      <c r="S11" s="125">
        <v>0</v>
      </c>
      <c r="T11" s="127">
        <f t="shared" si="0"/>
        <v>40</v>
      </c>
      <c r="U11" s="128">
        <v>2</v>
      </c>
      <c r="V11" s="129">
        <v>2</v>
      </c>
      <c r="W11" s="130">
        <v>3</v>
      </c>
      <c r="X11" s="131">
        <v>2</v>
      </c>
      <c r="Y11" s="130">
        <v>1</v>
      </c>
      <c r="Z11" s="127">
        <f t="shared" si="1"/>
        <v>10</v>
      </c>
      <c r="AA11" s="123">
        <v>5</v>
      </c>
      <c r="AB11" s="125">
        <v>4</v>
      </c>
      <c r="AC11" s="126">
        <v>5</v>
      </c>
      <c r="AD11" s="124">
        <v>4</v>
      </c>
      <c r="AE11" s="125">
        <v>1</v>
      </c>
      <c r="AF11" s="126">
        <v>4</v>
      </c>
      <c r="AG11" s="124">
        <v>4</v>
      </c>
      <c r="AH11" s="124">
        <v>4</v>
      </c>
      <c r="AI11" s="125">
        <v>5</v>
      </c>
      <c r="AJ11" s="127">
        <f t="shared" si="2"/>
        <v>36</v>
      </c>
      <c r="AK11" s="123">
        <v>3</v>
      </c>
      <c r="AL11" s="132">
        <v>3</v>
      </c>
      <c r="AM11" s="126">
        <v>1</v>
      </c>
      <c r="AN11" s="125">
        <v>4.5</v>
      </c>
      <c r="AO11" s="127">
        <f t="shared" si="3"/>
        <v>11.5</v>
      </c>
      <c r="AP11" s="133">
        <f t="shared" si="4"/>
        <v>9.75</v>
      </c>
    </row>
    <row r="12" spans="1:42" ht="20" customHeight="1" x14ac:dyDescent="0.2">
      <c r="A12" s="92" t="s">
        <v>195</v>
      </c>
      <c r="B12" s="93" t="s">
        <v>196</v>
      </c>
      <c r="C12" s="94">
        <v>41782</v>
      </c>
      <c r="D12" s="121" t="s">
        <v>182</v>
      </c>
      <c r="E12" s="96">
        <v>10</v>
      </c>
      <c r="F12" s="96" t="s">
        <v>9</v>
      </c>
      <c r="G12" s="97" t="s">
        <v>22</v>
      </c>
      <c r="H12" s="49">
        <v>3</v>
      </c>
      <c r="I12" s="50">
        <v>4</v>
      </c>
      <c r="J12" s="50">
        <v>4.5</v>
      </c>
      <c r="K12" s="51">
        <v>5</v>
      </c>
      <c r="L12" s="52">
        <v>5</v>
      </c>
      <c r="M12" s="51">
        <v>2</v>
      </c>
      <c r="N12" s="52">
        <v>3</v>
      </c>
      <c r="O12" s="50">
        <v>2.5</v>
      </c>
      <c r="P12" s="51">
        <v>4.5</v>
      </c>
      <c r="Q12" s="52">
        <v>4.5</v>
      </c>
      <c r="R12" s="50">
        <v>5</v>
      </c>
      <c r="S12" s="51">
        <v>0</v>
      </c>
      <c r="T12" s="53">
        <f t="shared" si="0"/>
        <v>43</v>
      </c>
      <c r="U12" s="54">
        <v>4</v>
      </c>
      <c r="V12" s="55">
        <v>2</v>
      </c>
      <c r="W12" s="56">
        <v>0</v>
      </c>
      <c r="X12" s="57">
        <v>3</v>
      </c>
      <c r="Y12" s="56">
        <v>4</v>
      </c>
      <c r="Z12" s="53">
        <f t="shared" si="1"/>
        <v>13</v>
      </c>
      <c r="AA12" s="49">
        <v>5</v>
      </c>
      <c r="AB12" s="51">
        <v>5</v>
      </c>
      <c r="AC12" s="52">
        <v>4</v>
      </c>
      <c r="AD12" s="50">
        <v>4</v>
      </c>
      <c r="AE12" s="51">
        <v>2</v>
      </c>
      <c r="AF12" s="52">
        <v>3.5</v>
      </c>
      <c r="AG12" s="50">
        <v>3</v>
      </c>
      <c r="AH12" s="50">
        <v>3</v>
      </c>
      <c r="AI12" s="51">
        <v>3.5</v>
      </c>
      <c r="AJ12" s="53">
        <f t="shared" si="2"/>
        <v>33</v>
      </c>
      <c r="AK12" s="49">
        <v>3.5</v>
      </c>
      <c r="AL12" s="58">
        <v>3</v>
      </c>
      <c r="AM12" s="52">
        <v>3.5</v>
      </c>
      <c r="AN12" s="51">
        <v>5</v>
      </c>
      <c r="AO12" s="53">
        <f t="shared" si="3"/>
        <v>15</v>
      </c>
      <c r="AP12" s="134">
        <f t="shared" si="4"/>
        <v>10.4</v>
      </c>
    </row>
    <row r="13" spans="1:42" ht="20" customHeight="1" thickBot="1" x14ac:dyDescent="0.25">
      <c r="A13" s="168" t="s">
        <v>193</v>
      </c>
      <c r="B13" s="169" t="s">
        <v>194</v>
      </c>
      <c r="C13" s="170">
        <v>41836</v>
      </c>
      <c r="D13" s="171" t="s">
        <v>182</v>
      </c>
      <c r="E13" s="172">
        <v>10</v>
      </c>
      <c r="F13" s="172" t="s">
        <v>9</v>
      </c>
      <c r="G13" s="173" t="s">
        <v>77</v>
      </c>
      <c r="H13" s="59">
        <v>4</v>
      </c>
      <c r="I13" s="60">
        <v>3</v>
      </c>
      <c r="J13" s="60">
        <v>2</v>
      </c>
      <c r="K13" s="61">
        <v>2</v>
      </c>
      <c r="L13" s="62">
        <v>5</v>
      </c>
      <c r="M13" s="61">
        <v>5</v>
      </c>
      <c r="N13" s="62">
        <v>3</v>
      </c>
      <c r="O13" s="60">
        <v>5</v>
      </c>
      <c r="P13" s="61">
        <v>5</v>
      </c>
      <c r="Q13" s="62">
        <v>4</v>
      </c>
      <c r="R13" s="60">
        <v>4</v>
      </c>
      <c r="S13" s="61">
        <v>1</v>
      </c>
      <c r="T13" s="63">
        <f t="shared" si="0"/>
        <v>43</v>
      </c>
      <c r="U13" s="64">
        <v>4</v>
      </c>
      <c r="V13" s="65">
        <v>4</v>
      </c>
      <c r="W13" s="66">
        <v>4</v>
      </c>
      <c r="X13" s="67">
        <v>1</v>
      </c>
      <c r="Y13" s="66">
        <v>3</v>
      </c>
      <c r="Z13" s="63">
        <f t="shared" si="1"/>
        <v>16</v>
      </c>
      <c r="AA13" s="59">
        <v>5</v>
      </c>
      <c r="AB13" s="61">
        <v>4</v>
      </c>
      <c r="AC13" s="62">
        <v>4</v>
      </c>
      <c r="AD13" s="60">
        <v>1.5</v>
      </c>
      <c r="AE13" s="61">
        <v>2</v>
      </c>
      <c r="AF13" s="62">
        <v>2.5</v>
      </c>
      <c r="AG13" s="60">
        <v>4</v>
      </c>
      <c r="AH13" s="60">
        <v>2</v>
      </c>
      <c r="AI13" s="61">
        <v>4</v>
      </c>
      <c r="AJ13" s="63">
        <f t="shared" si="2"/>
        <v>29</v>
      </c>
      <c r="AK13" s="59">
        <v>4.5</v>
      </c>
      <c r="AL13" s="68">
        <v>5</v>
      </c>
      <c r="AM13" s="62">
        <v>4</v>
      </c>
      <c r="AN13" s="61">
        <v>4.5</v>
      </c>
      <c r="AO13" s="63">
        <f t="shared" si="3"/>
        <v>18</v>
      </c>
      <c r="AP13" s="84">
        <f t="shared" si="4"/>
        <v>10.6</v>
      </c>
    </row>
    <row r="14" spans="1:42" ht="17" thickTop="1" x14ac:dyDescent="0.2">
      <c r="C14" s="2"/>
      <c r="D14" s="2"/>
    </row>
    <row r="15" spans="1:42" x14ac:dyDescent="0.2">
      <c r="C15" s="2"/>
      <c r="D15" s="2"/>
    </row>
    <row r="16" spans="1:42" x14ac:dyDescent="0.2">
      <c r="C16" s="2"/>
      <c r="D16" s="2"/>
    </row>
    <row r="17" spans="3:4" x14ac:dyDescent="0.2">
      <c r="C17" s="2"/>
      <c r="D17" s="2"/>
    </row>
    <row r="18" spans="3:4" x14ac:dyDescent="0.2">
      <c r="C18" s="2"/>
      <c r="D18" s="2"/>
    </row>
    <row r="19" spans="3:4" x14ac:dyDescent="0.2">
      <c r="C19" s="2"/>
      <c r="D19" s="2"/>
    </row>
    <row r="20" spans="3:4" x14ac:dyDescent="0.2">
      <c r="C20" s="2"/>
      <c r="D20" s="2"/>
    </row>
    <row r="21" spans="3:4" x14ac:dyDescent="0.2">
      <c r="C21" s="2"/>
      <c r="D21" s="2"/>
    </row>
    <row r="22" spans="3:4" x14ac:dyDescent="0.2">
      <c r="C22" s="2"/>
      <c r="D22" s="2"/>
    </row>
    <row r="23" spans="3:4" x14ac:dyDescent="0.2">
      <c r="C23" s="2"/>
      <c r="D23" s="2"/>
    </row>
    <row r="24" spans="3:4" x14ac:dyDescent="0.2">
      <c r="C24" s="2"/>
      <c r="D24" s="2"/>
    </row>
    <row r="25" spans="3:4" x14ac:dyDescent="0.2">
      <c r="C25" s="2"/>
      <c r="D25" s="2"/>
    </row>
    <row r="26" spans="3:4" x14ac:dyDescent="0.2">
      <c r="C26" s="2"/>
      <c r="D26" s="2"/>
    </row>
    <row r="27" spans="3:4" x14ac:dyDescent="0.2">
      <c r="C27" s="2"/>
      <c r="D27" s="2"/>
    </row>
    <row r="28" spans="3:4" x14ac:dyDescent="0.2">
      <c r="C28" s="2"/>
      <c r="D28" s="2"/>
    </row>
    <row r="29" spans="3:4" x14ac:dyDescent="0.2">
      <c r="C29" s="2"/>
      <c r="D29" s="2"/>
    </row>
    <row r="30" spans="3:4" x14ac:dyDescent="0.2">
      <c r="C30" s="2"/>
      <c r="D30" s="2"/>
    </row>
    <row r="31" spans="3:4" x14ac:dyDescent="0.2">
      <c r="C31" s="2"/>
      <c r="D31" s="2"/>
    </row>
    <row r="32" spans="3:4" x14ac:dyDescent="0.2">
      <c r="C32" s="2"/>
      <c r="D32" s="2"/>
    </row>
  </sheetData>
  <sortState xmlns:xlrd2="http://schemas.microsoft.com/office/spreadsheetml/2017/richdata2" ref="A4:AP13">
    <sortCondition ref="C4:C13"/>
  </sortState>
  <mergeCells count="16">
    <mergeCell ref="AP1:AP2"/>
    <mergeCell ref="A1:G2"/>
    <mergeCell ref="N2:P2"/>
    <mergeCell ref="Q2:S2"/>
    <mergeCell ref="AA2:AB2"/>
    <mergeCell ref="AC2:AE2"/>
    <mergeCell ref="H1:T1"/>
    <mergeCell ref="AA1:AJ1"/>
    <mergeCell ref="U1:Z1"/>
    <mergeCell ref="U2:V2"/>
    <mergeCell ref="H2:K2"/>
    <mergeCell ref="L2:M2"/>
    <mergeCell ref="AM2:AN2"/>
    <mergeCell ref="AF2:AI2"/>
    <mergeCell ref="AK2:AL2"/>
    <mergeCell ref="AK1:AO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C907-B8B2-0645-B11D-9905CDC21485}">
  <sheetPr codeName="Feuil1"/>
  <dimension ref="A1:AP38"/>
  <sheetViews>
    <sheetView zoomScale="108" workbookViewId="0">
      <pane xSplit="7" ySplit="3" topLeftCell="AO4" activePane="bottomRight" state="frozen"/>
      <selection pane="topRight" activeCell="G1" sqref="G1"/>
      <selection pane="bottomLeft" activeCell="A4" sqref="A4"/>
      <selection pane="bottomRight" activeCell="D22" sqref="D22"/>
    </sheetView>
  </sheetViews>
  <sheetFormatPr baseColWidth="10" defaultRowHeight="16" x14ac:dyDescent="0.2"/>
  <cols>
    <col min="1" max="1" width="15.83203125" customWidth="1"/>
    <col min="2" max="2" width="9.6640625" customWidth="1"/>
    <col min="3" max="4" width="9.83203125" customWidth="1"/>
    <col min="5" max="5" width="10.33203125" customWidth="1"/>
    <col min="6" max="6" width="6.1640625" customWidth="1"/>
    <col min="7" max="7" width="6.83203125" customWidth="1"/>
    <col min="11" max="11" width="10.83203125" customWidth="1"/>
    <col min="28" max="29" width="10.83203125" customWidth="1"/>
    <col min="42" max="42" width="12.5" customWidth="1"/>
  </cols>
  <sheetData>
    <row r="1" spans="1:42" ht="36" customHeight="1" thickTop="1" x14ac:dyDescent="0.2">
      <c r="A1" s="177" t="s">
        <v>180</v>
      </c>
      <c r="B1" s="177"/>
      <c r="C1" s="177"/>
      <c r="D1" s="177"/>
      <c r="E1" s="177"/>
      <c r="F1" s="177"/>
      <c r="G1" s="178"/>
      <c r="H1" s="189" t="s">
        <v>112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  <c r="T1" s="192"/>
      <c r="U1" s="196" t="s">
        <v>125</v>
      </c>
      <c r="V1" s="197"/>
      <c r="W1" s="197"/>
      <c r="X1" s="197"/>
      <c r="Y1" s="197"/>
      <c r="Z1" s="198"/>
      <c r="AA1" s="193" t="s">
        <v>127</v>
      </c>
      <c r="AB1" s="194"/>
      <c r="AC1" s="194"/>
      <c r="AD1" s="194"/>
      <c r="AE1" s="194"/>
      <c r="AF1" s="194"/>
      <c r="AG1" s="194"/>
      <c r="AH1" s="194"/>
      <c r="AI1" s="194"/>
      <c r="AJ1" s="195"/>
      <c r="AK1" s="205" t="s">
        <v>126</v>
      </c>
      <c r="AL1" s="206"/>
      <c r="AM1" s="206"/>
      <c r="AN1" s="207"/>
      <c r="AO1" s="208"/>
      <c r="AP1" s="174" t="s">
        <v>128</v>
      </c>
    </row>
    <row r="2" spans="1:42" s="8" customFormat="1" ht="24" customHeight="1" x14ac:dyDescent="0.2">
      <c r="A2" s="180"/>
      <c r="B2" s="180"/>
      <c r="C2" s="180"/>
      <c r="D2" s="180"/>
      <c r="E2" s="180"/>
      <c r="F2" s="180"/>
      <c r="G2" s="181"/>
      <c r="H2" s="201" t="s">
        <v>152</v>
      </c>
      <c r="I2" s="183"/>
      <c r="J2" s="183"/>
      <c r="K2" s="184"/>
      <c r="L2" s="183" t="s">
        <v>153</v>
      </c>
      <c r="M2" s="183"/>
      <c r="N2" s="182" t="s">
        <v>154</v>
      </c>
      <c r="O2" s="183"/>
      <c r="P2" s="184"/>
      <c r="Q2" s="182" t="s">
        <v>155</v>
      </c>
      <c r="R2" s="183"/>
      <c r="S2" s="184"/>
      <c r="T2" s="36" t="s">
        <v>147</v>
      </c>
      <c r="U2" s="199" t="s">
        <v>148</v>
      </c>
      <c r="V2" s="200"/>
      <c r="W2" s="32" t="s">
        <v>149</v>
      </c>
      <c r="X2" s="33" t="s">
        <v>150</v>
      </c>
      <c r="Y2" s="32" t="s">
        <v>151</v>
      </c>
      <c r="Z2" s="34" t="s">
        <v>147</v>
      </c>
      <c r="AA2" s="185" t="s">
        <v>156</v>
      </c>
      <c r="AB2" s="186"/>
      <c r="AC2" s="187" t="s">
        <v>157</v>
      </c>
      <c r="AD2" s="188"/>
      <c r="AE2" s="186"/>
      <c r="AF2" s="187" t="s">
        <v>158</v>
      </c>
      <c r="AG2" s="188"/>
      <c r="AH2" s="188"/>
      <c r="AI2" s="186"/>
      <c r="AJ2" s="28" t="s">
        <v>147</v>
      </c>
      <c r="AK2" s="204" t="s">
        <v>159</v>
      </c>
      <c r="AL2" s="203"/>
      <c r="AM2" s="202" t="s">
        <v>160</v>
      </c>
      <c r="AN2" s="203"/>
      <c r="AO2" s="30" t="s">
        <v>147</v>
      </c>
      <c r="AP2" s="175"/>
    </row>
    <row r="3" spans="1:42" s="8" customFormat="1" ht="24" customHeight="1" thickBot="1" x14ac:dyDescent="0.25">
      <c r="A3" s="5" t="s">
        <v>0</v>
      </c>
      <c r="B3" s="6" t="s">
        <v>1</v>
      </c>
      <c r="C3" s="6" t="s">
        <v>4</v>
      </c>
      <c r="D3" s="6" t="s">
        <v>164</v>
      </c>
      <c r="E3" s="6" t="s">
        <v>165</v>
      </c>
      <c r="F3" s="6" t="s">
        <v>2</v>
      </c>
      <c r="G3" s="7" t="s">
        <v>3</v>
      </c>
      <c r="H3" s="11" t="s">
        <v>113</v>
      </c>
      <c r="I3" s="12" t="s">
        <v>114</v>
      </c>
      <c r="J3" s="12" t="s">
        <v>115</v>
      </c>
      <c r="K3" s="13" t="s">
        <v>116</v>
      </c>
      <c r="L3" s="10" t="s">
        <v>117</v>
      </c>
      <c r="M3" s="13" t="s">
        <v>118</v>
      </c>
      <c r="N3" s="10" t="s">
        <v>119</v>
      </c>
      <c r="O3" s="12" t="s">
        <v>120</v>
      </c>
      <c r="P3" s="13" t="s">
        <v>121</v>
      </c>
      <c r="Q3" s="10" t="s">
        <v>122</v>
      </c>
      <c r="R3" s="12" t="s">
        <v>123</v>
      </c>
      <c r="S3" s="13" t="s">
        <v>124</v>
      </c>
      <c r="T3" s="37" t="s">
        <v>46</v>
      </c>
      <c r="U3" s="9" t="s">
        <v>129</v>
      </c>
      <c r="V3" s="14" t="s">
        <v>130</v>
      </c>
      <c r="W3" s="15" t="s">
        <v>131</v>
      </c>
      <c r="X3" s="16" t="s">
        <v>132</v>
      </c>
      <c r="Y3" s="15" t="s">
        <v>133</v>
      </c>
      <c r="Z3" s="35" t="s">
        <v>46</v>
      </c>
      <c r="AA3" s="20" t="s">
        <v>134</v>
      </c>
      <c r="AB3" s="21" t="s">
        <v>135</v>
      </c>
      <c r="AC3" s="22" t="s">
        <v>136</v>
      </c>
      <c r="AD3" s="24" t="s">
        <v>137</v>
      </c>
      <c r="AE3" s="21" t="s">
        <v>138</v>
      </c>
      <c r="AF3" s="22" t="s">
        <v>139</v>
      </c>
      <c r="AG3" s="24" t="s">
        <v>140</v>
      </c>
      <c r="AH3" s="24" t="s">
        <v>141</v>
      </c>
      <c r="AI3" s="21" t="s">
        <v>142</v>
      </c>
      <c r="AJ3" s="29" t="s">
        <v>46</v>
      </c>
      <c r="AK3" s="26" t="s">
        <v>143</v>
      </c>
      <c r="AL3" s="27" t="s">
        <v>144</v>
      </c>
      <c r="AM3" s="18" t="s">
        <v>145</v>
      </c>
      <c r="AN3" s="19" t="s">
        <v>146</v>
      </c>
      <c r="AO3" s="31" t="s">
        <v>46</v>
      </c>
      <c r="AP3" s="85"/>
    </row>
    <row r="4" spans="1:42" ht="20" customHeight="1" x14ac:dyDescent="0.2">
      <c r="A4" s="92" t="s">
        <v>178</v>
      </c>
      <c r="B4" s="93" t="s">
        <v>179</v>
      </c>
      <c r="C4" s="94">
        <v>40897</v>
      </c>
      <c r="D4" s="95" t="s">
        <v>161</v>
      </c>
      <c r="E4" s="96">
        <v>13</v>
      </c>
      <c r="F4" s="96" t="s">
        <v>9</v>
      </c>
      <c r="G4" s="97" t="s">
        <v>77</v>
      </c>
      <c r="H4" s="49">
        <v>4</v>
      </c>
      <c r="I4" s="50">
        <v>3.5</v>
      </c>
      <c r="J4" s="50">
        <v>3</v>
      </c>
      <c r="K4" s="51">
        <v>2</v>
      </c>
      <c r="L4" s="52">
        <v>5</v>
      </c>
      <c r="M4" s="51">
        <v>3</v>
      </c>
      <c r="N4" s="52">
        <v>4</v>
      </c>
      <c r="O4" s="50">
        <v>5</v>
      </c>
      <c r="P4" s="51">
        <v>5</v>
      </c>
      <c r="Q4" s="52">
        <v>5</v>
      </c>
      <c r="R4" s="50">
        <v>3</v>
      </c>
      <c r="S4" s="51">
        <v>0</v>
      </c>
      <c r="T4" s="53">
        <f t="shared" ref="T4:T17" si="0">SUM(H4:S4)</f>
        <v>42.5</v>
      </c>
      <c r="U4" s="54">
        <v>1</v>
      </c>
      <c r="V4" s="55">
        <v>2</v>
      </c>
      <c r="W4" s="56">
        <v>4</v>
      </c>
      <c r="X4" s="57">
        <v>0</v>
      </c>
      <c r="Y4" s="56">
        <v>3</v>
      </c>
      <c r="Z4" s="53">
        <f t="shared" ref="Z4:Z17" si="1">SUM(U4:Y4)</f>
        <v>10</v>
      </c>
      <c r="AA4" s="49">
        <v>5</v>
      </c>
      <c r="AB4" s="51">
        <v>5</v>
      </c>
      <c r="AC4" s="52">
        <v>1</v>
      </c>
      <c r="AD4" s="50">
        <v>1</v>
      </c>
      <c r="AE4" s="51">
        <v>1.5</v>
      </c>
      <c r="AF4" s="52">
        <v>3.5</v>
      </c>
      <c r="AG4" s="50">
        <v>3.5</v>
      </c>
      <c r="AH4" s="50">
        <v>2.5</v>
      </c>
      <c r="AI4" s="51">
        <v>3</v>
      </c>
      <c r="AJ4" s="53">
        <f t="shared" ref="AJ4:AJ17" si="2">SUM(AA4:AI4)</f>
        <v>26</v>
      </c>
      <c r="AK4" s="49">
        <v>4</v>
      </c>
      <c r="AL4" s="58">
        <v>4.5</v>
      </c>
      <c r="AM4" s="52">
        <v>3.5</v>
      </c>
      <c r="AN4" s="51">
        <v>0</v>
      </c>
      <c r="AO4" s="53">
        <f t="shared" ref="AO4:AO17" si="3">SUM(AK4:AN4)</f>
        <v>12</v>
      </c>
      <c r="AP4" s="81">
        <f>SUM(T4,Z4,AJ4,AO4)/10</f>
        <v>9.0500000000000007</v>
      </c>
    </row>
    <row r="5" spans="1:42" ht="20" customHeight="1" x14ac:dyDescent="0.2">
      <c r="A5" s="92" t="s">
        <v>53</v>
      </c>
      <c r="B5" s="93" t="s">
        <v>15</v>
      </c>
      <c r="C5" s="94">
        <v>40942</v>
      </c>
      <c r="D5" s="95" t="s">
        <v>162</v>
      </c>
      <c r="E5" s="96">
        <v>12</v>
      </c>
      <c r="F5" s="96" t="s">
        <v>9</v>
      </c>
      <c r="G5" s="142" t="s">
        <v>33</v>
      </c>
      <c r="H5" s="49">
        <v>4</v>
      </c>
      <c r="I5" s="50">
        <v>4.5</v>
      </c>
      <c r="J5" s="50">
        <v>5</v>
      </c>
      <c r="K5" s="51">
        <v>5</v>
      </c>
      <c r="L5" s="52">
        <v>5</v>
      </c>
      <c r="M5" s="51">
        <v>4</v>
      </c>
      <c r="N5" s="52">
        <v>5</v>
      </c>
      <c r="O5" s="50">
        <v>5</v>
      </c>
      <c r="P5" s="51">
        <v>5</v>
      </c>
      <c r="Q5" s="52">
        <v>5</v>
      </c>
      <c r="R5" s="50">
        <v>5</v>
      </c>
      <c r="S5" s="51">
        <v>1.5</v>
      </c>
      <c r="T5" s="53">
        <f t="shared" si="0"/>
        <v>54</v>
      </c>
      <c r="U5" s="54">
        <v>5</v>
      </c>
      <c r="V5" s="55">
        <v>5</v>
      </c>
      <c r="W5" s="56">
        <v>2</v>
      </c>
      <c r="X5" s="57">
        <v>4</v>
      </c>
      <c r="Y5" s="56">
        <v>4</v>
      </c>
      <c r="Z5" s="53">
        <f t="shared" si="1"/>
        <v>20</v>
      </c>
      <c r="AA5" s="49">
        <v>5</v>
      </c>
      <c r="AB5" s="51">
        <v>4.5</v>
      </c>
      <c r="AC5" s="52">
        <v>3</v>
      </c>
      <c r="AD5" s="50">
        <v>2</v>
      </c>
      <c r="AE5" s="51">
        <v>3.5</v>
      </c>
      <c r="AF5" s="52">
        <v>5</v>
      </c>
      <c r="AG5" s="50">
        <v>4.5</v>
      </c>
      <c r="AH5" s="50">
        <v>4.5</v>
      </c>
      <c r="AI5" s="51">
        <v>5</v>
      </c>
      <c r="AJ5" s="53">
        <f t="shared" si="2"/>
        <v>37</v>
      </c>
      <c r="AK5" s="49">
        <v>5</v>
      </c>
      <c r="AL5" s="58">
        <v>5</v>
      </c>
      <c r="AM5" s="52">
        <v>4.5</v>
      </c>
      <c r="AN5" s="51">
        <v>5</v>
      </c>
      <c r="AO5" s="53">
        <f t="shared" si="3"/>
        <v>19.5</v>
      </c>
      <c r="AP5" s="81">
        <f t="shared" ref="AP5:AP17" si="4">SUM(T5,Z5,AJ5,AO5)/10</f>
        <v>13.05</v>
      </c>
    </row>
    <row r="6" spans="1:42" ht="20" customHeight="1" x14ac:dyDescent="0.2">
      <c r="A6" s="98" t="s">
        <v>78</v>
      </c>
      <c r="B6" s="99" t="s">
        <v>79</v>
      </c>
      <c r="C6" s="100">
        <v>40987</v>
      </c>
      <c r="D6" s="101" t="s">
        <v>161</v>
      </c>
      <c r="E6" s="103">
        <v>12</v>
      </c>
      <c r="F6" s="103" t="s">
        <v>7</v>
      </c>
      <c r="G6" s="104" t="s">
        <v>77</v>
      </c>
      <c r="H6" s="49">
        <v>5</v>
      </c>
      <c r="I6" s="50">
        <v>3.5</v>
      </c>
      <c r="J6" s="50">
        <v>3</v>
      </c>
      <c r="K6" s="51">
        <v>4</v>
      </c>
      <c r="L6" s="52">
        <v>5</v>
      </c>
      <c r="M6" s="51">
        <v>5</v>
      </c>
      <c r="N6" s="52">
        <v>5</v>
      </c>
      <c r="O6" s="50">
        <v>5</v>
      </c>
      <c r="P6" s="51">
        <v>5</v>
      </c>
      <c r="Q6" s="52">
        <v>5</v>
      </c>
      <c r="R6" s="50">
        <v>5</v>
      </c>
      <c r="S6" s="51">
        <v>1.5</v>
      </c>
      <c r="T6" s="53">
        <f t="shared" si="0"/>
        <v>52</v>
      </c>
      <c r="U6" s="54">
        <v>4</v>
      </c>
      <c r="V6" s="55">
        <v>3</v>
      </c>
      <c r="W6" s="56">
        <v>2</v>
      </c>
      <c r="X6" s="57">
        <v>4</v>
      </c>
      <c r="Y6" s="56">
        <v>3</v>
      </c>
      <c r="Z6" s="53">
        <f t="shared" si="1"/>
        <v>16</v>
      </c>
      <c r="AA6" s="49">
        <v>5</v>
      </c>
      <c r="AB6" s="51">
        <v>4.5</v>
      </c>
      <c r="AC6" s="52">
        <v>3.5</v>
      </c>
      <c r="AD6" s="50">
        <v>2.5</v>
      </c>
      <c r="AE6" s="51">
        <v>2.5</v>
      </c>
      <c r="AF6" s="52">
        <v>4.5</v>
      </c>
      <c r="AG6" s="50">
        <v>3.5</v>
      </c>
      <c r="AH6" s="50">
        <v>3.5</v>
      </c>
      <c r="AI6" s="51">
        <v>5</v>
      </c>
      <c r="AJ6" s="53">
        <f t="shared" si="2"/>
        <v>34.5</v>
      </c>
      <c r="AK6" s="49">
        <v>5</v>
      </c>
      <c r="AL6" s="58">
        <v>5</v>
      </c>
      <c r="AM6" s="52">
        <v>1</v>
      </c>
      <c r="AN6" s="51">
        <v>4</v>
      </c>
      <c r="AO6" s="53">
        <f t="shared" si="3"/>
        <v>15</v>
      </c>
      <c r="AP6" s="81">
        <f t="shared" si="4"/>
        <v>11.75</v>
      </c>
    </row>
    <row r="7" spans="1:42" ht="20" customHeight="1" x14ac:dyDescent="0.2">
      <c r="A7" s="92" t="s">
        <v>86</v>
      </c>
      <c r="B7" s="93" t="s">
        <v>87</v>
      </c>
      <c r="C7" s="94">
        <v>41080</v>
      </c>
      <c r="D7" s="95" t="s">
        <v>161</v>
      </c>
      <c r="E7" s="96">
        <v>12</v>
      </c>
      <c r="F7" s="96" t="s">
        <v>9</v>
      </c>
      <c r="G7" s="97" t="s">
        <v>77</v>
      </c>
      <c r="H7" s="49">
        <v>4</v>
      </c>
      <c r="I7" s="50">
        <v>4</v>
      </c>
      <c r="J7" s="50">
        <v>4</v>
      </c>
      <c r="K7" s="51">
        <v>3</v>
      </c>
      <c r="L7" s="52">
        <v>5</v>
      </c>
      <c r="M7" s="51">
        <v>5</v>
      </c>
      <c r="N7" s="52">
        <v>4</v>
      </c>
      <c r="O7" s="50">
        <v>5</v>
      </c>
      <c r="P7" s="51">
        <v>5</v>
      </c>
      <c r="Q7" s="52">
        <v>4.5</v>
      </c>
      <c r="R7" s="50">
        <v>5</v>
      </c>
      <c r="S7" s="51">
        <v>3</v>
      </c>
      <c r="T7" s="53">
        <f t="shared" si="0"/>
        <v>51.5</v>
      </c>
      <c r="U7" s="54">
        <v>5</v>
      </c>
      <c r="V7" s="55">
        <v>4</v>
      </c>
      <c r="W7" s="56">
        <v>0</v>
      </c>
      <c r="X7" s="57">
        <v>4</v>
      </c>
      <c r="Y7" s="56">
        <v>3</v>
      </c>
      <c r="Z7" s="53">
        <f t="shared" si="1"/>
        <v>16</v>
      </c>
      <c r="AA7" s="49">
        <v>5</v>
      </c>
      <c r="AB7" s="51">
        <v>5</v>
      </c>
      <c r="AC7" s="52">
        <v>1.5</v>
      </c>
      <c r="AD7" s="50">
        <v>1.5</v>
      </c>
      <c r="AE7" s="51">
        <v>1.5</v>
      </c>
      <c r="AF7" s="52">
        <v>4</v>
      </c>
      <c r="AG7" s="50">
        <v>4</v>
      </c>
      <c r="AH7" s="50">
        <v>3</v>
      </c>
      <c r="AI7" s="51">
        <v>4.5</v>
      </c>
      <c r="AJ7" s="53">
        <f t="shared" si="2"/>
        <v>30</v>
      </c>
      <c r="AK7" s="49">
        <v>4</v>
      </c>
      <c r="AL7" s="58">
        <v>4.5</v>
      </c>
      <c r="AM7" s="52">
        <v>4</v>
      </c>
      <c r="AN7" s="51">
        <v>3</v>
      </c>
      <c r="AO7" s="53">
        <f t="shared" si="3"/>
        <v>15.5</v>
      </c>
      <c r="AP7" s="81">
        <f t="shared" si="4"/>
        <v>11.3</v>
      </c>
    </row>
    <row r="8" spans="1:42" ht="20" customHeight="1" x14ac:dyDescent="0.2">
      <c r="A8" s="86" t="s">
        <v>50</v>
      </c>
      <c r="B8" s="87" t="s">
        <v>51</v>
      </c>
      <c r="C8" s="88">
        <v>41151</v>
      </c>
      <c r="D8" s="89" t="s">
        <v>162</v>
      </c>
      <c r="E8" s="90">
        <v>12</v>
      </c>
      <c r="F8" s="90" t="s">
        <v>9</v>
      </c>
      <c r="G8" s="91" t="s">
        <v>33</v>
      </c>
      <c r="H8" s="49">
        <v>4</v>
      </c>
      <c r="I8" s="50">
        <v>5</v>
      </c>
      <c r="J8" s="50">
        <v>5</v>
      </c>
      <c r="K8" s="51">
        <v>5</v>
      </c>
      <c r="L8" s="52">
        <v>5</v>
      </c>
      <c r="M8" s="51">
        <v>5</v>
      </c>
      <c r="N8" s="52">
        <v>5</v>
      </c>
      <c r="O8" s="50">
        <v>5</v>
      </c>
      <c r="P8" s="51">
        <v>5</v>
      </c>
      <c r="Q8" s="52">
        <v>5</v>
      </c>
      <c r="R8" s="50">
        <v>5</v>
      </c>
      <c r="S8" s="51">
        <v>5</v>
      </c>
      <c r="T8" s="53">
        <f t="shared" si="0"/>
        <v>59</v>
      </c>
      <c r="U8" s="54">
        <v>5</v>
      </c>
      <c r="V8" s="55">
        <v>5</v>
      </c>
      <c r="W8" s="56">
        <v>4</v>
      </c>
      <c r="X8" s="57">
        <v>3</v>
      </c>
      <c r="Y8" s="56">
        <v>4</v>
      </c>
      <c r="Z8" s="53">
        <f t="shared" si="1"/>
        <v>21</v>
      </c>
      <c r="AA8" s="49">
        <v>5</v>
      </c>
      <c r="AB8" s="51">
        <v>5</v>
      </c>
      <c r="AC8" s="52">
        <v>2.5</v>
      </c>
      <c r="AD8" s="50">
        <v>2</v>
      </c>
      <c r="AE8" s="51">
        <v>2</v>
      </c>
      <c r="AF8" s="52">
        <v>4</v>
      </c>
      <c r="AG8" s="50">
        <v>4.5</v>
      </c>
      <c r="AH8" s="50">
        <v>4.5</v>
      </c>
      <c r="AI8" s="51">
        <v>5</v>
      </c>
      <c r="AJ8" s="53">
        <f t="shared" si="2"/>
        <v>34.5</v>
      </c>
      <c r="AK8" s="49">
        <v>5</v>
      </c>
      <c r="AL8" s="58">
        <v>5</v>
      </c>
      <c r="AM8" s="52">
        <v>4.5</v>
      </c>
      <c r="AN8" s="51">
        <v>5</v>
      </c>
      <c r="AO8" s="53">
        <f t="shared" si="3"/>
        <v>19.5</v>
      </c>
      <c r="AP8" s="81">
        <f t="shared" si="4"/>
        <v>13.4</v>
      </c>
    </row>
    <row r="9" spans="1:42" ht="20" customHeight="1" x14ac:dyDescent="0.2">
      <c r="A9" s="92" t="s">
        <v>80</v>
      </c>
      <c r="B9" s="93" t="s">
        <v>81</v>
      </c>
      <c r="C9" s="94">
        <v>41218</v>
      </c>
      <c r="D9" s="95" t="s">
        <v>161</v>
      </c>
      <c r="E9" s="96">
        <v>12</v>
      </c>
      <c r="F9" s="96" t="s">
        <v>9</v>
      </c>
      <c r="G9" s="97" t="s">
        <v>77</v>
      </c>
      <c r="H9" s="49">
        <v>4</v>
      </c>
      <c r="I9" s="50">
        <v>4.5</v>
      </c>
      <c r="J9" s="50">
        <v>3</v>
      </c>
      <c r="K9" s="51">
        <v>3</v>
      </c>
      <c r="L9" s="52">
        <v>5</v>
      </c>
      <c r="M9" s="51">
        <v>5</v>
      </c>
      <c r="N9" s="52">
        <v>5</v>
      </c>
      <c r="O9" s="50">
        <v>5</v>
      </c>
      <c r="P9" s="51">
        <v>5</v>
      </c>
      <c r="Q9" s="52">
        <v>4</v>
      </c>
      <c r="R9" s="50">
        <v>5</v>
      </c>
      <c r="S9" s="51">
        <v>0</v>
      </c>
      <c r="T9" s="53">
        <f t="shared" si="0"/>
        <v>48.5</v>
      </c>
      <c r="U9" s="54">
        <v>4</v>
      </c>
      <c r="V9" s="55">
        <v>3</v>
      </c>
      <c r="W9" s="56">
        <v>3</v>
      </c>
      <c r="X9" s="57">
        <v>3</v>
      </c>
      <c r="Y9" s="56">
        <v>4</v>
      </c>
      <c r="Z9" s="53">
        <f t="shared" si="1"/>
        <v>17</v>
      </c>
      <c r="AA9" s="49">
        <v>4</v>
      </c>
      <c r="AB9" s="51">
        <v>4.5</v>
      </c>
      <c r="AC9" s="52">
        <v>1.5</v>
      </c>
      <c r="AD9" s="50">
        <v>1.5</v>
      </c>
      <c r="AE9" s="51">
        <v>2</v>
      </c>
      <c r="AF9" s="52">
        <v>4</v>
      </c>
      <c r="AG9" s="50">
        <v>4.5</v>
      </c>
      <c r="AH9" s="50">
        <v>2</v>
      </c>
      <c r="AI9" s="51">
        <v>4</v>
      </c>
      <c r="AJ9" s="53">
        <f t="shared" si="2"/>
        <v>28</v>
      </c>
      <c r="AK9" s="49">
        <v>5</v>
      </c>
      <c r="AL9" s="58">
        <v>5</v>
      </c>
      <c r="AM9" s="52">
        <v>3</v>
      </c>
      <c r="AN9" s="51">
        <v>3</v>
      </c>
      <c r="AO9" s="53">
        <f t="shared" si="3"/>
        <v>16</v>
      </c>
      <c r="AP9" s="81">
        <f t="shared" si="4"/>
        <v>10.95</v>
      </c>
    </row>
    <row r="10" spans="1:42" ht="20" customHeight="1" x14ac:dyDescent="0.2">
      <c r="A10" s="92" t="s">
        <v>82</v>
      </c>
      <c r="B10" s="93" t="s">
        <v>83</v>
      </c>
      <c r="C10" s="94">
        <v>41328</v>
      </c>
      <c r="D10" s="95" t="s">
        <v>161</v>
      </c>
      <c r="E10" s="96">
        <v>11</v>
      </c>
      <c r="F10" s="96" t="s">
        <v>9</v>
      </c>
      <c r="G10" s="97" t="s">
        <v>77</v>
      </c>
      <c r="H10" s="49">
        <v>4</v>
      </c>
      <c r="I10" s="50">
        <v>5</v>
      </c>
      <c r="J10" s="50">
        <v>4</v>
      </c>
      <c r="K10" s="51">
        <v>3</v>
      </c>
      <c r="L10" s="52">
        <v>5</v>
      </c>
      <c r="M10" s="51">
        <v>5</v>
      </c>
      <c r="N10" s="52">
        <v>5</v>
      </c>
      <c r="O10" s="50">
        <v>5</v>
      </c>
      <c r="P10" s="51">
        <v>5</v>
      </c>
      <c r="Q10" s="52">
        <v>5</v>
      </c>
      <c r="R10" s="50">
        <v>5</v>
      </c>
      <c r="S10" s="51">
        <v>1</v>
      </c>
      <c r="T10" s="53">
        <f t="shared" si="0"/>
        <v>52</v>
      </c>
      <c r="U10" s="54">
        <v>4</v>
      </c>
      <c r="V10" s="55">
        <v>5</v>
      </c>
      <c r="W10" s="56">
        <v>1</v>
      </c>
      <c r="X10" s="57">
        <v>3</v>
      </c>
      <c r="Y10" s="56">
        <v>4</v>
      </c>
      <c r="Z10" s="53">
        <f t="shared" si="1"/>
        <v>17</v>
      </c>
      <c r="AA10" s="49">
        <v>5</v>
      </c>
      <c r="AB10" s="51">
        <v>5</v>
      </c>
      <c r="AC10" s="52">
        <v>3</v>
      </c>
      <c r="AD10" s="50">
        <v>2</v>
      </c>
      <c r="AE10" s="51">
        <v>1.5</v>
      </c>
      <c r="AF10" s="52">
        <v>4</v>
      </c>
      <c r="AG10" s="50">
        <v>5</v>
      </c>
      <c r="AH10" s="50">
        <v>4</v>
      </c>
      <c r="AI10" s="51">
        <v>4</v>
      </c>
      <c r="AJ10" s="53">
        <f t="shared" si="2"/>
        <v>33.5</v>
      </c>
      <c r="AK10" s="49">
        <v>5</v>
      </c>
      <c r="AL10" s="58">
        <v>5</v>
      </c>
      <c r="AM10" s="52">
        <v>4</v>
      </c>
      <c r="AN10" s="51">
        <v>4</v>
      </c>
      <c r="AO10" s="53">
        <f t="shared" si="3"/>
        <v>18</v>
      </c>
      <c r="AP10" s="81">
        <f t="shared" si="4"/>
        <v>12.05</v>
      </c>
    </row>
    <row r="11" spans="1:42" ht="20" customHeight="1" x14ac:dyDescent="0.2">
      <c r="A11" s="86" t="s">
        <v>75</v>
      </c>
      <c r="B11" s="87" t="s">
        <v>76</v>
      </c>
      <c r="C11" s="88">
        <v>41396</v>
      </c>
      <c r="D11" s="89" t="s">
        <v>161</v>
      </c>
      <c r="E11" s="90">
        <v>11</v>
      </c>
      <c r="F11" s="90" t="s">
        <v>9</v>
      </c>
      <c r="G11" s="91" t="s">
        <v>33</v>
      </c>
      <c r="H11" s="49">
        <v>4.5</v>
      </c>
      <c r="I11" s="50">
        <v>4</v>
      </c>
      <c r="J11" s="50">
        <v>3</v>
      </c>
      <c r="K11" s="51">
        <v>2</v>
      </c>
      <c r="L11" s="52">
        <v>5</v>
      </c>
      <c r="M11" s="51">
        <v>5</v>
      </c>
      <c r="N11" s="52">
        <v>5</v>
      </c>
      <c r="O11" s="50">
        <v>5</v>
      </c>
      <c r="P11" s="51">
        <v>5</v>
      </c>
      <c r="Q11" s="52">
        <v>3.5</v>
      </c>
      <c r="R11" s="50">
        <v>5</v>
      </c>
      <c r="S11" s="51">
        <v>0</v>
      </c>
      <c r="T11" s="53">
        <f t="shared" si="0"/>
        <v>47</v>
      </c>
      <c r="U11" s="54">
        <v>3</v>
      </c>
      <c r="V11" s="55">
        <v>2</v>
      </c>
      <c r="W11" s="56">
        <v>2</v>
      </c>
      <c r="X11" s="57">
        <v>4</v>
      </c>
      <c r="Y11" s="56">
        <v>3</v>
      </c>
      <c r="Z11" s="53">
        <f t="shared" si="1"/>
        <v>14</v>
      </c>
      <c r="AA11" s="49">
        <v>5</v>
      </c>
      <c r="AB11" s="51">
        <v>5</v>
      </c>
      <c r="AC11" s="52">
        <v>0.5</v>
      </c>
      <c r="AD11" s="50">
        <v>4.5</v>
      </c>
      <c r="AE11" s="51">
        <v>4.5</v>
      </c>
      <c r="AF11" s="52">
        <v>4.5</v>
      </c>
      <c r="AG11" s="50">
        <v>4.5</v>
      </c>
      <c r="AH11" s="50">
        <v>5</v>
      </c>
      <c r="AI11" s="51">
        <v>4.5</v>
      </c>
      <c r="AJ11" s="53">
        <f t="shared" si="2"/>
        <v>38</v>
      </c>
      <c r="AK11" s="49">
        <v>4.5</v>
      </c>
      <c r="AL11" s="58">
        <v>5</v>
      </c>
      <c r="AM11" s="52">
        <v>3.5</v>
      </c>
      <c r="AN11" s="51">
        <v>5</v>
      </c>
      <c r="AO11" s="53">
        <f t="shared" si="3"/>
        <v>18</v>
      </c>
      <c r="AP11" s="81">
        <f t="shared" si="4"/>
        <v>11.7</v>
      </c>
    </row>
    <row r="12" spans="1:42" ht="20" customHeight="1" x14ac:dyDescent="0.2">
      <c r="A12" s="98" t="s">
        <v>48</v>
      </c>
      <c r="B12" s="99" t="s">
        <v>49</v>
      </c>
      <c r="C12" s="100">
        <v>41456</v>
      </c>
      <c r="D12" s="101" t="s">
        <v>162</v>
      </c>
      <c r="E12" s="103">
        <v>11</v>
      </c>
      <c r="F12" s="103" t="s">
        <v>7</v>
      </c>
      <c r="G12" s="104" t="s">
        <v>33</v>
      </c>
      <c r="H12" s="49"/>
      <c r="I12" s="50"/>
      <c r="J12" s="50"/>
      <c r="K12" s="51"/>
      <c r="L12" s="52"/>
      <c r="M12" s="51"/>
      <c r="N12" s="52"/>
      <c r="O12" s="50"/>
      <c r="P12" s="51"/>
      <c r="Q12" s="52"/>
      <c r="R12" s="50"/>
      <c r="S12" s="51"/>
      <c r="T12" s="53">
        <f t="shared" si="0"/>
        <v>0</v>
      </c>
      <c r="U12" s="54"/>
      <c r="V12" s="55"/>
      <c r="W12" s="56"/>
      <c r="X12" s="57"/>
      <c r="Y12" s="56"/>
      <c r="Z12" s="53">
        <f t="shared" si="1"/>
        <v>0</v>
      </c>
      <c r="AA12" s="49"/>
      <c r="AB12" s="51"/>
      <c r="AC12" s="52"/>
      <c r="AD12" s="50"/>
      <c r="AE12" s="51"/>
      <c r="AF12" s="52"/>
      <c r="AG12" s="50"/>
      <c r="AH12" s="50"/>
      <c r="AI12" s="51"/>
      <c r="AJ12" s="53">
        <f t="shared" si="2"/>
        <v>0</v>
      </c>
      <c r="AK12" s="49"/>
      <c r="AL12" s="58"/>
      <c r="AM12" s="52"/>
      <c r="AN12" s="51"/>
      <c r="AO12" s="53">
        <f t="shared" si="3"/>
        <v>0</v>
      </c>
      <c r="AP12" s="81">
        <f t="shared" si="4"/>
        <v>0</v>
      </c>
    </row>
    <row r="13" spans="1:42" ht="20" customHeight="1" x14ac:dyDescent="0.2">
      <c r="A13" s="98" t="s">
        <v>73</v>
      </c>
      <c r="B13" s="99" t="s">
        <v>74</v>
      </c>
      <c r="C13" s="100">
        <v>41492</v>
      </c>
      <c r="D13" s="101" t="s">
        <v>161</v>
      </c>
      <c r="E13" s="103">
        <v>11</v>
      </c>
      <c r="F13" s="103" t="s">
        <v>7</v>
      </c>
      <c r="G13" s="104" t="s">
        <v>33</v>
      </c>
      <c r="H13" s="49">
        <v>4.5</v>
      </c>
      <c r="I13" s="50">
        <v>4</v>
      </c>
      <c r="J13" s="50">
        <v>3</v>
      </c>
      <c r="K13" s="51">
        <v>3</v>
      </c>
      <c r="L13" s="52">
        <v>5</v>
      </c>
      <c r="M13" s="51">
        <v>5</v>
      </c>
      <c r="N13" s="52">
        <v>3</v>
      </c>
      <c r="O13" s="50">
        <v>5</v>
      </c>
      <c r="P13" s="51">
        <v>5</v>
      </c>
      <c r="Q13" s="52">
        <v>3.5</v>
      </c>
      <c r="R13" s="50">
        <v>5</v>
      </c>
      <c r="S13" s="51">
        <v>0</v>
      </c>
      <c r="T13" s="53">
        <f t="shared" si="0"/>
        <v>46</v>
      </c>
      <c r="U13" s="54">
        <v>3</v>
      </c>
      <c r="V13" s="55">
        <v>2</v>
      </c>
      <c r="W13" s="56">
        <v>1</v>
      </c>
      <c r="X13" s="57">
        <v>3</v>
      </c>
      <c r="Y13" s="56">
        <v>3</v>
      </c>
      <c r="Z13" s="53">
        <f t="shared" si="1"/>
        <v>12</v>
      </c>
      <c r="AA13" s="49">
        <v>5</v>
      </c>
      <c r="AB13" s="51">
        <v>4</v>
      </c>
      <c r="AC13" s="52">
        <v>2</v>
      </c>
      <c r="AD13" s="50">
        <v>2.5</v>
      </c>
      <c r="AE13" s="51">
        <v>2</v>
      </c>
      <c r="AF13" s="52">
        <v>4</v>
      </c>
      <c r="AG13" s="50">
        <v>4.5</v>
      </c>
      <c r="AH13" s="50">
        <v>4</v>
      </c>
      <c r="AI13" s="51">
        <v>4.5</v>
      </c>
      <c r="AJ13" s="53">
        <f t="shared" si="2"/>
        <v>32.5</v>
      </c>
      <c r="AK13" s="49">
        <v>5</v>
      </c>
      <c r="AL13" s="58">
        <v>5</v>
      </c>
      <c r="AM13" s="52">
        <v>1</v>
      </c>
      <c r="AN13" s="51">
        <v>1</v>
      </c>
      <c r="AO13" s="53">
        <f t="shared" si="3"/>
        <v>12</v>
      </c>
      <c r="AP13" s="81">
        <f t="shared" si="4"/>
        <v>10.25</v>
      </c>
    </row>
    <row r="14" spans="1:42" ht="20" customHeight="1" x14ac:dyDescent="0.2">
      <c r="A14" s="135" t="s">
        <v>63</v>
      </c>
      <c r="B14" s="136" t="s">
        <v>5</v>
      </c>
      <c r="C14" s="137">
        <v>41613</v>
      </c>
      <c r="D14" s="138" t="s">
        <v>162</v>
      </c>
      <c r="E14" s="140">
        <v>11</v>
      </c>
      <c r="F14" s="140" t="s">
        <v>7</v>
      </c>
      <c r="G14" s="141" t="s">
        <v>22</v>
      </c>
      <c r="H14" s="49">
        <v>5</v>
      </c>
      <c r="I14" s="50">
        <v>5</v>
      </c>
      <c r="J14" s="50">
        <v>4</v>
      </c>
      <c r="K14" s="51">
        <v>5</v>
      </c>
      <c r="L14" s="52">
        <v>5</v>
      </c>
      <c r="M14" s="51">
        <v>5</v>
      </c>
      <c r="N14" s="52">
        <v>4.5</v>
      </c>
      <c r="O14" s="50">
        <v>4</v>
      </c>
      <c r="P14" s="51">
        <v>4.5</v>
      </c>
      <c r="Q14" s="52">
        <v>4.5</v>
      </c>
      <c r="R14" s="50">
        <v>4</v>
      </c>
      <c r="S14" s="51">
        <v>4</v>
      </c>
      <c r="T14" s="53">
        <f t="shared" si="0"/>
        <v>54.5</v>
      </c>
      <c r="U14" s="54">
        <v>5</v>
      </c>
      <c r="V14" s="55">
        <v>2</v>
      </c>
      <c r="W14" s="56">
        <v>4</v>
      </c>
      <c r="X14" s="57">
        <v>5</v>
      </c>
      <c r="Y14" s="56">
        <v>2</v>
      </c>
      <c r="Z14" s="53">
        <f t="shared" si="1"/>
        <v>18</v>
      </c>
      <c r="AA14" s="49">
        <v>5</v>
      </c>
      <c r="AB14" s="51">
        <v>5</v>
      </c>
      <c r="AC14" s="52">
        <v>5</v>
      </c>
      <c r="AD14" s="50">
        <v>5</v>
      </c>
      <c r="AE14" s="51">
        <v>2</v>
      </c>
      <c r="AF14" s="52">
        <v>5</v>
      </c>
      <c r="AG14" s="50">
        <v>5</v>
      </c>
      <c r="AH14" s="50">
        <v>5</v>
      </c>
      <c r="AI14" s="51">
        <v>5</v>
      </c>
      <c r="AJ14" s="53">
        <f t="shared" si="2"/>
        <v>42</v>
      </c>
      <c r="AK14" s="49">
        <v>4</v>
      </c>
      <c r="AL14" s="58">
        <v>4</v>
      </c>
      <c r="AM14" s="52">
        <v>2</v>
      </c>
      <c r="AN14" s="51">
        <v>5</v>
      </c>
      <c r="AO14" s="53">
        <f t="shared" si="3"/>
        <v>15</v>
      </c>
      <c r="AP14" s="81">
        <f t="shared" si="4"/>
        <v>12.95</v>
      </c>
    </row>
    <row r="15" spans="1:42" ht="20" customHeight="1" x14ac:dyDescent="0.2">
      <c r="A15" s="98" t="s">
        <v>71</v>
      </c>
      <c r="B15" s="99" t="s">
        <v>72</v>
      </c>
      <c r="C15" s="100">
        <v>41665</v>
      </c>
      <c r="D15" s="101" t="s">
        <v>161</v>
      </c>
      <c r="E15" s="103">
        <v>10</v>
      </c>
      <c r="F15" s="103" t="s">
        <v>7</v>
      </c>
      <c r="G15" s="104" t="s">
        <v>33</v>
      </c>
      <c r="H15" s="49">
        <v>4</v>
      </c>
      <c r="I15" s="50">
        <v>1.5</v>
      </c>
      <c r="J15" s="50">
        <v>0</v>
      </c>
      <c r="K15" s="51">
        <v>0</v>
      </c>
      <c r="L15" s="52">
        <v>5</v>
      </c>
      <c r="M15" s="51">
        <v>4</v>
      </c>
      <c r="N15" s="52">
        <v>3</v>
      </c>
      <c r="O15" s="50">
        <v>5</v>
      </c>
      <c r="P15" s="51">
        <v>5</v>
      </c>
      <c r="Q15" s="52">
        <v>4.5</v>
      </c>
      <c r="R15" s="50">
        <v>3.5</v>
      </c>
      <c r="S15" s="51">
        <v>0</v>
      </c>
      <c r="T15" s="53">
        <f t="shared" si="0"/>
        <v>35.5</v>
      </c>
      <c r="U15" s="54">
        <v>4</v>
      </c>
      <c r="V15" s="55">
        <v>2</v>
      </c>
      <c r="W15" s="56">
        <v>3</v>
      </c>
      <c r="X15" s="57">
        <v>3</v>
      </c>
      <c r="Y15" s="56">
        <v>2</v>
      </c>
      <c r="Z15" s="53">
        <f t="shared" si="1"/>
        <v>14</v>
      </c>
      <c r="AA15" s="49">
        <v>5</v>
      </c>
      <c r="AB15" s="51">
        <v>2</v>
      </c>
      <c r="AC15" s="52">
        <v>1.5</v>
      </c>
      <c r="AD15" s="50">
        <v>5</v>
      </c>
      <c r="AE15" s="51">
        <v>3.5</v>
      </c>
      <c r="AF15" s="52">
        <v>3</v>
      </c>
      <c r="AG15" s="50">
        <v>4</v>
      </c>
      <c r="AH15" s="50">
        <v>3</v>
      </c>
      <c r="AI15" s="51">
        <v>4.5</v>
      </c>
      <c r="AJ15" s="53">
        <f t="shared" si="2"/>
        <v>31.5</v>
      </c>
      <c r="AK15" s="49">
        <v>4.5</v>
      </c>
      <c r="AL15" s="58">
        <v>4.5</v>
      </c>
      <c r="AM15" s="52">
        <v>1</v>
      </c>
      <c r="AN15" s="51">
        <v>0</v>
      </c>
      <c r="AO15" s="53">
        <f t="shared" si="3"/>
        <v>10</v>
      </c>
      <c r="AP15" s="81">
        <f t="shared" si="4"/>
        <v>9.1</v>
      </c>
    </row>
    <row r="16" spans="1:42" ht="20" customHeight="1" x14ac:dyDescent="0.2">
      <c r="A16" s="86" t="s">
        <v>69</v>
      </c>
      <c r="B16" s="87" t="s">
        <v>70</v>
      </c>
      <c r="C16" s="88">
        <v>41838</v>
      </c>
      <c r="D16" s="89" t="s">
        <v>161</v>
      </c>
      <c r="E16" s="90">
        <v>10</v>
      </c>
      <c r="F16" s="90" t="s">
        <v>9</v>
      </c>
      <c r="G16" s="91" t="s">
        <v>33</v>
      </c>
      <c r="H16" s="49">
        <v>4</v>
      </c>
      <c r="I16" s="50">
        <v>4.5</v>
      </c>
      <c r="J16" s="50">
        <v>4</v>
      </c>
      <c r="K16" s="51">
        <v>4</v>
      </c>
      <c r="L16" s="52">
        <v>5</v>
      </c>
      <c r="M16" s="51">
        <v>5</v>
      </c>
      <c r="N16" s="52">
        <v>5</v>
      </c>
      <c r="O16" s="50">
        <v>5</v>
      </c>
      <c r="P16" s="51">
        <v>4.5</v>
      </c>
      <c r="Q16" s="52">
        <v>5</v>
      </c>
      <c r="R16" s="50">
        <v>5</v>
      </c>
      <c r="S16" s="51">
        <v>4.5</v>
      </c>
      <c r="T16" s="53">
        <f t="shared" si="0"/>
        <v>55.5</v>
      </c>
      <c r="U16" s="54">
        <v>5</v>
      </c>
      <c r="V16" s="55">
        <v>5</v>
      </c>
      <c r="W16" s="56">
        <v>3</v>
      </c>
      <c r="X16" s="57">
        <v>1</v>
      </c>
      <c r="Y16" s="56">
        <v>3</v>
      </c>
      <c r="Z16" s="53">
        <f t="shared" si="1"/>
        <v>17</v>
      </c>
      <c r="AA16" s="49">
        <v>5</v>
      </c>
      <c r="AB16" s="51">
        <v>5</v>
      </c>
      <c r="AC16" s="52">
        <v>2</v>
      </c>
      <c r="AD16" s="50">
        <v>4.5</v>
      </c>
      <c r="AE16" s="51">
        <v>5</v>
      </c>
      <c r="AF16" s="52">
        <v>5</v>
      </c>
      <c r="AG16" s="50">
        <v>5</v>
      </c>
      <c r="AH16" s="50">
        <v>5</v>
      </c>
      <c r="AI16" s="51">
        <v>5</v>
      </c>
      <c r="AJ16" s="53">
        <f t="shared" si="2"/>
        <v>41.5</v>
      </c>
      <c r="AK16" s="49">
        <v>5</v>
      </c>
      <c r="AL16" s="58">
        <v>5</v>
      </c>
      <c r="AM16" s="52">
        <v>4.5</v>
      </c>
      <c r="AN16" s="51">
        <v>4.5</v>
      </c>
      <c r="AO16" s="53">
        <f t="shared" si="3"/>
        <v>19</v>
      </c>
      <c r="AP16" s="81">
        <f t="shared" si="4"/>
        <v>13.3</v>
      </c>
    </row>
    <row r="17" spans="1:42" ht="20" customHeight="1" thickBot="1" x14ac:dyDescent="0.25">
      <c r="A17" s="105" t="s">
        <v>84</v>
      </c>
      <c r="B17" s="106" t="s">
        <v>85</v>
      </c>
      <c r="C17" s="107">
        <v>42076</v>
      </c>
      <c r="D17" s="139" t="s">
        <v>161</v>
      </c>
      <c r="E17" s="108">
        <v>9</v>
      </c>
      <c r="F17" s="108" t="s">
        <v>7</v>
      </c>
      <c r="G17" s="109" t="s">
        <v>77</v>
      </c>
      <c r="H17" s="59"/>
      <c r="I17" s="60"/>
      <c r="J17" s="60"/>
      <c r="K17" s="61"/>
      <c r="L17" s="62"/>
      <c r="M17" s="61"/>
      <c r="N17" s="62"/>
      <c r="O17" s="60"/>
      <c r="P17" s="61"/>
      <c r="Q17" s="62"/>
      <c r="R17" s="60"/>
      <c r="S17" s="61"/>
      <c r="T17" s="63">
        <f t="shared" si="0"/>
        <v>0</v>
      </c>
      <c r="U17" s="64"/>
      <c r="V17" s="65"/>
      <c r="W17" s="66"/>
      <c r="X17" s="67"/>
      <c r="Y17" s="66"/>
      <c r="Z17" s="63">
        <f t="shared" si="1"/>
        <v>0</v>
      </c>
      <c r="AA17" s="59"/>
      <c r="AB17" s="61"/>
      <c r="AC17" s="62"/>
      <c r="AD17" s="60"/>
      <c r="AE17" s="61"/>
      <c r="AF17" s="62"/>
      <c r="AG17" s="60"/>
      <c r="AH17" s="60"/>
      <c r="AI17" s="61"/>
      <c r="AJ17" s="63">
        <f t="shared" si="2"/>
        <v>0</v>
      </c>
      <c r="AK17" s="59"/>
      <c r="AL17" s="68"/>
      <c r="AM17" s="62"/>
      <c r="AN17" s="61"/>
      <c r="AO17" s="63">
        <f t="shared" si="3"/>
        <v>0</v>
      </c>
      <c r="AP17" s="82">
        <f t="shared" si="4"/>
        <v>0</v>
      </c>
    </row>
    <row r="18" spans="1:42" ht="17" thickTop="1" x14ac:dyDescent="0.2"/>
    <row r="19" spans="1:42" x14ac:dyDescent="0.2">
      <c r="C19" s="2"/>
      <c r="D19" s="2"/>
      <c r="J19" s="4"/>
    </row>
    <row r="20" spans="1:42" x14ac:dyDescent="0.2">
      <c r="C20" s="2"/>
      <c r="D20" s="2"/>
    </row>
    <row r="21" spans="1:42" x14ac:dyDescent="0.2">
      <c r="C21" s="2"/>
      <c r="D21" s="2"/>
    </row>
    <row r="22" spans="1:42" x14ac:dyDescent="0.2">
      <c r="C22" s="2"/>
      <c r="D22" s="2"/>
    </row>
    <row r="23" spans="1:42" x14ac:dyDescent="0.2">
      <c r="C23" s="2"/>
      <c r="D23" s="2"/>
    </row>
    <row r="24" spans="1:42" x14ac:dyDescent="0.2">
      <c r="C24" s="2"/>
      <c r="D24" s="2"/>
    </row>
    <row r="25" spans="1:42" x14ac:dyDescent="0.2">
      <c r="C25" s="2"/>
      <c r="D25" s="2"/>
    </row>
    <row r="26" spans="1:42" x14ac:dyDescent="0.2">
      <c r="C26" s="2"/>
      <c r="D26" s="2"/>
    </row>
    <row r="27" spans="1:42" x14ac:dyDescent="0.2">
      <c r="C27" s="2"/>
      <c r="D27" s="2"/>
    </row>
    <row r="28" spans="1:42" x14ac:dyDescent="0.2">
      <c r="C28" s="2"/>
      <c r="D28" s="2"/>
    </row>
    <row r="29" spans="1:42" x14ac:dyDescent="0.2">
      <c r="C29" s="2"/>
      <c r="D29" s="2"/>
    </row>
    <row r="30" spans="1:42" x14ac:dyDescent="0.2">
      <c r="C30" s="2"/>
      <c r="D30" s="2"/>
    </row>
    <row r="31" spans="1:42" x14ac:dyDescent="0.2">
      <c r="C31" s="2"/>
      <c r="D31" s="2"/>
    </row>
    <row r="32" spans="1:4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</sheetData>
  <sortState xmlns:xlrd2="http://schemas.microsoft.com/office/spreadsheetml/2017/richdata2" ref="A4:AP17">
    <sortCondition ref="C4:C17"/>
  </sortState>
  <mergeCells count="16">
    <mergeCell ref="AP1:AP2"/>
    <mergeCell ref="AA1:AJ1"/>
    <mergeCell ref="A1:G2"/>
    <mergeCell ref="AK1:AO1"/>
    <mergeCell ref="H2:K2"/>
    <mergeCell ref="L2:M2"/>
    <mergeCell ref="N2:P2"/>
    <mergeCell ref="Q2:S2"/>
    <mergeCell ref="U2:V2"/>
    <mergeCell ref="AA2:AB2"/>
    <mergeCell ref="AC2:AE2"/>
    <mergeCell ref="AF2:AI2"/>
    <mergeCell ref="AK2:AL2"/>
    <mergeCell ref="AM2:AN2"/>
    <mergeCell ref="H1:T1"/>
    <mergeCell ref="U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A007-35E1-C346-858E-91FA6C763C3A}">
  <sheetPr codeName="Feuil2"/>
  <dimension ref="A1:AP44"/>
  <sheetViews>
    <sheetView tabSelected="1" zoomScale="119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I21" sqref="I21"/>
    </sheetView>
  </sheetViews>
  <sheetFormatPr baseColWidth="10" defaultRowHeight="16" x14ac:dyDescent="0.2"/>
  <cols>
    <col min="1" max="1" width="16.1640625" customWidth="1"/>
    <col min="2" max="2" width="11.1640625" customWidth="1"/>
    <col min="3" max="3" width="10.5" customWidth="1"/>
    <col min="4" max="4" width="9.1640625" customWidth="1"/>
    <col min="5" max="5" width="10.33203125" customWidth="1"/>
    <col min="6" max="6" width="6.6640625" customWidth="1"/>
    <col min="7" max="7" width="6.1640625" customWidth="1"/>
    <col min="8" max="8" width="10.83203125" customWidth="1"/>
    <col min="11" max="11" width="10.83203125" customWidth="1"/>
    <col min="28" max="30" width="10.83203125" customWidth="1"/>
    <col min="42" max="42" width="13.5" customWidth="1"/>
  </cols>
  <sheetData>
    <row r="1" spans="1:42" ht="28" customHeight="1" thickTop="1" x14ac:dyDescent="0.2">
      <c r="A1" s="211" t="s">
        <v>173</v>
      </c>
      <c r="B1" s="212"/>
      <c r="C1" s="212"/>
      <c r="D1" s="212"/>
      <c r="E1" s="212"/>
      <c r="F1" s="212"/>
      <c r="G1" s="213"/>
      <c r="H1" s="189" t="s">
        <v>112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  <c r="T1" s="217"/>
      <c r="U1" s="192"/>
      <c r="V1" s="196" t="s">
        <v>125</v>
      </c>
      <c r="W1" s="197"/>
      <c r="X1" s="197"/>
      <c r="Y1" s="197"/>
      <c r="Z1" s="197"/>
      <c r="AA1" s="198"/>
      <c r="AB1" s="193" t="s">
        <v>127</v>
      </c>
      <c r="AC1" s="194"/>
      <c r="AD1" s="194"/>
      <c r="AE1" s="194"/>
      <c r="AF1" s="194"/>
      <c r="AG1" s="194"/>
      <c r="AH1" s="194"/>
      <c r="AI1" s="194"/>
      <c r="AJ1" s="194"/>
      <c r="AK1" s="194"/>
      <c r="AL1" s="195"/>
      <c r="AM1" s="206" t="s">
        <v>126</v>
      </c>
      <c r="AN1" s="207"/>
      <c r="AO1" s="208"/>
      <c r="AP1" s="209" t="s">
        <v>128</v>
      </c>
    </row>
    <row r="2" spans="1:42" s="8" customFormat="1" ht="24" customHeight="1" thickBot="1" x14ac:dyDescent="0.25">
      <c r="A2" s="214"/>
      <c r="B2" s="215"/>
      <c r="C2" s="215"/>
      <c r="D2" s="215"/>
      <c r="E2" s="215"/>
      <c r="F2" s="215"/>
      <c r="G2" s="216"/>
      <c r="H2" s="201" t="s">
        <v>152</v>
      </c>
      <c r="I2" s="183"/>
      <c r="J2" s="183"/>
      <c r="K2" s="184"/>
      <c r="L2" s="183" t="s">
        <v>153</v>
      </c>
      <c r="M2" s="183"/>
      <c r="N2" s="182" t="s">
        <v>154</v>
      </c>
      <c r="O2" s="183"/>
      <c r="P2" s="184"/>
      <c r="Q2" s="182" t="s">
        <v>155</v>
      </c>
      <c r="R2" s="183"/>
      <c r="S2" s="183"/>
      <c r="T2" s="183"/>
      <c r="U2" s="38" t="s">
        <v>147</v>
      </c>
      <c r="V2" s="199" t="s">
        <v>148</v>
      </c>
      <c r="W2" s="200"/>
      <c r="X2" s="32" t="s">
        <v>149</v>
      </c>
      <c r="Y2" s="33" t="s">
        <v>150</v>
      </c>
      <c r="Z2" s="32" t="s">
        <v>151</v>
      </c>
      <c r="AA2" s="34" t="s">
        <v>147</v>
      </c>
      <c r="AB2" s="185" t="s">
        <v>156</v>
      </c>
      <c r="AC2" s="186"/>
      <c r="AD2" s="187" t="s">
        <v>157</v>
      </c>
      <c r="AE2" s="188"/>
      <c r="AF2" s="186"/>
      <c r="AG2" s="187" t="s">
        <v>158</v>
      </c>
      <c r="AH2" s="188"/>
      <c r="AI2" s="188"/>
      <c r="AJ2" s="188"/>
      <c r="AK2" s="186"/>
      <c r="AL2" s="28" t="s">
        <v>147</v>
      </c>
      <c r="AM2" s="202" t="s">
        <v>160</v>
      </c>
      <c r="AN2" s="203"/>
      <c r="AO2" s="30" t="s">
        <v>147</v>
      </c>
      <c r="AP2" s="210"/>
    </row>
    <row r="3" spans="1:42" s="8" customFormat="1" ht="24" customHeight="1" thickBot="1" x14ac:dyDescent="0.25">
      <c r="A3" s="5" t="s">
        <v>0</v>
      </c>
      <c r="B3" s="6" t="s">
        <v>1</v>
      </c>
      <c r="C3" s="6" t="s">
        <v>4</v>
      </c>
      <c r="D3" s="6" t="s">
        <v>164</v>
      </c>
      <c r="E3" s="6" t="s">
        <v>165</v>
      </c>
      <c r="F3" s="6" t="s">
        <v>2</v>
      </c>
      <c r="G3" s="7" t="s">
        <v>3</v>
      </c>
      <c r="H3" s="11" t="s">
        <v>113</v>
      </c>
      <c r="I3" s="12" t="s">
        <v>114</v>
      </c>
      <c r="J3" s="12" t="s">
        <v>115</v>
      </c>
      <c r="K3" s="13" t="s">
        <v>116</v>
      </c>
      <c r="L3" s="10" t="s">
        <v>117</v>
      </c>
      <c r="M3" s="13" t="s">
        <v>118</v>
      </c>
      <c r="N3" s="10" t="s">
        <v>119</v>
      </c>
      <c r="O3" s="12" t="s">
        <v>120</v>
      </c>
      <c r="P3" s="13" t="s">
        <v>121</v>
      </c>
      <c r="Q3" s="10" t="s">
        <v>122</v>
      </c>
      <c r="R3" s="12" t="s">
        <v>123</v>
      </c>
      <c r="S3" s="13" t="s">
        <v>124</v>
      </c>
      <c r="T3" s="17" t="s">
        <v>129</v>
      </c>
      <c r="U3" s="39" t="s">
        <v>46</v>
      </c>
      <c r="V3" s="9" t="s">
        <v>130</v>
      </c>
      <c r="W3" s="14" t="s">
        <v>131</v>
      </c>
      <c r="X3" s="15" t="s">
        <v>132</v>
      </c>
      <c r="Y3" s="16" t="s">
        <v>133</v>
      </c>
      <c r="Z3" s="15" t="s">
        <v>134</v>
      </c>
      <c r="AA3" s="35" t="s">
        <v>46</v>
      </c>
      <c r="AB3" s="20" t="s">
        <v>135</v>
      </c>
      <c r="AC3" s="21" t="s">
        <v>136</v>
      </c>
      <c r="AD3" s="22" t="s">
        <v>137</v>
      </c>
      <c r="AE3" s="24" t="s">
        <v>138</v>
      </c>
      <c r="AF3" s="21" t="s">
        <v>139</v>
      </c>
      <c r="AG3" s="22" t="s">
        <v>140</v>
      </c>
      <c r="AH3" s="24" t="s">
        <v>141</v>
      </c>
      <c r="AI3" s="24" t="s">
        <v>142</v>
      </c>
      <c r="AJ3" s="24" t="s">
        <v>143</v>
      </c>
      <c r="AK3" s="21" t="s">
        <v>144</v>
      </c>
      <c r="AL3" s="29" t="s">
        <v>46</v>
      </c>
      <c r="AM3" s="18" t="s">
        <v>145</v>
      </c>
      <c r="AN3" s="19" t="s">
        <v>146</v>
      </c>
      <c r="AO3" s="31" t="s">
        <v>46</v>
      </c>
      <c r="AP3" s="85"/>
    </row>
    <row r="4" spans="1:42" ht="20" customHeight="1" x14ac:dyDescent="0.2">
      <c r="A4" s="98" t="s">
        <v>59</v>
      </c>
      <c r="B4" s="99" t="s">
        <v>34</v>
      </c>
      <c r="C4" s="100">
        <v>40424</v>
      </c>
      <c r="D4" s="101" t="s">
        <v>162</v>
      </c>
      <c r="E4" s="103">
        <v>14</v>
      </c>
      <c r="F4" s="103" t="s">
        <v>7</v>
      </c>
      <c r="G4" s="104" t="s">
        <v>33</v>
      </c>
      <c r="H4" s="49">
        <v>4</v>
      </c>
      <c r="I4" s="50">
        <v>3.5</v>
      </c>
      <c r="J4" s="50">
        <v>3</v>
      </c>
      <c r="K4" s="51">
        <v>3</v>
      </c>
      <c r="L4" s="52">
        <v>5</v>
      </c>
      <c r="M4" s="51">
        <v>5</v>
      </c>
      <c r="N4" s="52">
        <v>5</v>
      </c>
      <c r="O4" s="50">
        <v>5</v>
      </c>
      <c r="P4" s="51">
        <v>5</v>
      </c>
      <c r="Q4" s="52"/>
      <c r="R4" s="50"/>
      <c r="S4" s="51">
        <v>5</v>
      </c>
      <c r="T4" s="69">
        <v>5</v>
      </c>
      <c r="U4" s="70">
        <f t="shared" ref="U4:U19" si="0">SUM(H4:T4)</f>
        <v>48.5</v>
      </c>
      <c r="V4" s="54">
        <v>5</v>
      </c>
      <c r="W4" s="55">
        <v>1</v>
      </c>
      <c r="X4" s="56">
        <v>0</v>
      </c>
      <c r="Y4" s="57">
        <v>3</v>
      </c>
      <c r="Z4" s="56">
        <v>2</v>
      </c>
      <c r="AA4" s="53">
        <f t="shared" ref="AA4:AA19" si="1">SUM(V4:Z4)</f>
        <v>11</v>
      </c>
      <c r="AB4" s="49">
        <v>0</v>
      </c>
      <c r="AC4" s="51">
        <v>4</v>
      </c>
      <c r="AD4" s="52">
        <v>3.5</v>
      </c>
      <c r="AE4" s="50">
        <v>3</v>
      </c>
      <c r="AF4" s="51">
        <v>4.5</v>
      </c>
      <c r="AG4" s="52">
        <v>4</v>
      </c>
      <c r="AH4" s="50">
        <v>4</v>
      </c>
      <c r="AI4" s="50">
        <v>5</v>
      </c>
      <c r="AJ4" s="50">
        <v>4.5</v>
      </c>
      <c r="AK4" s="51">
        <v>4.5</v>
      </c>
      <c r="AL4" s="53">
        <f t="shared" ref="AL4:AL19" si="2">SUM(AB4:AK4)</f>
        <v>37</v>
      </c>
      <c r="AM4" s="52"/>
      <c r="AN4" s="51"/>
      <c r="AO4" s="53">
        <f t="shared" ref="AO4:AO19" si="3">SUM(AM4:AN4)</f>
        <v>0</v>
      </c>
      <c r="AP4" s="81">
        <f>SUM(U4,AA4,AL4,AO4)/10</f>
        <v>9.65</v>
      </c>
    </row>
    <row r="5" spans="1:42" ht="20" customHeight="1" x14ac:dyDescent="0.2">
      <c r="A5" s="86" t="s">
        <v>60</v>
      </c>
      <c r="B5" s="87" t="s">
        <v>17</v>
      </c>
      <c r="C5" s="88">
        <v>40231</v>
      </c>
      <c r="D5" s="89" t="s">
        <v>161</v>
      </c>
      <c r="E5" s="90">
        <v>14</v>
      </c>
      <c r="F5" s="90" t="s">
        <v>9</v>
      </c>
      <c r="G5" s="91" t="s">
        <v>77</v>
      </c>
      <c r="H5" s="49">
        <v>4</v>
      </c>
      <c r="I5" s="50">
        <v>4</v>
      </c>
      <c r="J5" s="50">
        <v>2</v>
      </c>
      <c r="K5" s="51">
        <v>1</v>
      </c>
      <c r="L5" s="52">
        <v>5</v>
      </c>
      <c r="M5" s="51">
        <v>5</v>
      </c>
      <c r="N5" s="52">
        <v>5</v>
      </c>
      <c r="O5" s="50">
        <v>5</v>
      </c>
      <c r="P5" s="51">
        <v>5</v>
      </c>
      <c r="Q5" s="52">
        <v>4.5</v>
      </c>
      <c r="R5" s="50">
        <v>5</v>
      </c>
      <c r="S5" s="51">
        <v>4</v>
      </c>
      <c r="T5" s="69">
        <v>0</v>
      </c>
      <c r="U5" s="70">
        <f t="shared" si="0"/>
        <v>49.5</v>
      </c>
      <c r="V5" s="54">
        <v>5</v>
      </c>
      <c r="W5" s="55">
        <v>3</v>
      </c>
      <c r="X5" s="56">
        <v>4</v>
      </c>
      <c r="Y5" s="57">
        <v>0</v>
      </c>
      <c r="Z5" s="56">
        <v>2</v>
      </c>
      <c r="AA5" s="53">
        <f t="shared" si="1"/>
        <v>14</v>
      </c>
      <c r="AB5" s="49">
        <v>0</v>
      </c>
      <c r="AC5" s="51">
        <v>4</v>
      </c>
      <c r="AD5" s="52">
        <v>3.5</v>
      </c>
      <c r="AE5" s="50">
        <v>3.5</v>
      </c>
      <c r="AF5" s="51">
        <v>3.5</v>
      </c>
      <c r="AG5" s="52">
        <v>5</v>
      </c>
      <c r="AH5" s="50">
        <v>3.5</v>
      </c>
      <c r="AI5" s="50">
        <v>2.5</v>
      </c>
      <c r="AJ5" s="50">
        <v>0</v>
      </c>
      <c r="AK5" s="51">
        <v>4</v>
      </c>
      <c r="AL5" s="53">
        <f t="shared" si="2"/>
        <v>29.5</v>
      </c>
      <c r="AM5" s="52">
        <v>1</v>
      </c>
      <c r="AN5" s="51">
        <v>4.5</v>
      </c>
      <c r="AO5" s="53">
        <f t="shared" si="3"/>
        <v>5.5</v>
      </c>
      <c r="AP5" s="81">
        <f t="shared" ref="AP5:AP19" si="4">SUM(U5,AA5,AL5,AO5)/10</f>
        <v>9.85</v>
      </c>
    </row>
    <row r="6" spans="1:42" ht="20" customHeight="1" x14ac:dyDescent="0.2">
      <c r="A6" s="86" t="s">
        <v>52</v>
      </c>
      <c r="B6" s="87" t="s">
        <v>176</v>
      </c>
      <c r="C6" s="88">
        <v>39841</v>
      </c>
      <c r="D6" s="89" t="s">
        <v>161</v>
      </c>
      <c r="E6" s="90">
        <v>15</v>
      </c>
      <c r="F6" s="90" t="s">
        <v>9</v>
      </c>
      <c r="G6" s="91" t="s">
        <v>77</v>
      </c>
      <c r="H6" s="49">
        <v>4.5</v>
      </c>
      <c r="I6" s="50">
        <v>4.5</v>
      </c>
      <c r="J6" s="50">
        <v>4</v>
      </c>
      <c r="K6" s="51">
        <v>5</v>
      </c>
      <c r="L6" s="52">
        <v>5</v>
      </c>
      <c r="M6" s="51">
        <v>5</v>
      </c>
      <c r="N6" s="52">
        <v>5</v>
      </c>
      <c r="O6" s="50">
        <v>5</v>
      </c>
      <c r="P6" s="51">
        <v>5</v>
      </c>
      <c r="Q6" s="52">
        <v>5</v>
      </c>
      <c r="R6" s="50">
        <v>5</v>
      </c>
      <c r="S6" s="51">
        <v>5</v>
      </c>
      <c r="T6" s="69">
        <v>5</v>
      </c>
      <c r="U6" s="70">
        <f t="shared" si="0"/>
        <v>63</v>
      </c>
      <c r="V6" s="54">
        <v>5</v>
      </c>
      <c r="W6" s="55">
        <v>5</v>
      </c>
      <c r="X6" s="56">
        <v>4</v>
      </c>
      <c r="Y6" s="57">
        <v>2</v>
      </c>
      <c r="Z6" s="56">
        <v>3</v>
      </c>
      <c r="AA6" s="53">
        <f t="shared" si="1"/>
        <v>19</v>
      </c>
      <c r="AB6" s="49">
        <v>1</v>
      </c>
      <c r="AC6" s="51">
        <v>5</v>
      </c>
      <c r="AD6" s="52">
        <v>4</v>
      </c>
      <c r="AE6" s="50">
        <v>4.5</v>
      </c>
      <c r="AF6" s="51">
        <v>4.5</v>
      </c>
      <c r="AG6" s="52">
        <v>4</v>
      </c>
      <c r="AH6" s="50">
        <v>3.5</v>
      </c>
      <c r="AI6" s="50">
        <v>4.5</v>
      </c>
      <c r="AJ6" s="50">
        <v>0</v>
      </c>
      <c r="AK6" s="51">
        <v>5</v>
      </c>
      <c r="AL6" s="53">
        <f t="shared" si="2"/>
        <v>36</v>
      </c>
      <c r="AM6" s="52">
        <v>4.5</v>
      </c>
      <c r="AN6" s="51">
        <v>5</v>
      </c>
      <c r="AO6" s="53">
        <f t="shared" si="3"/>
        <v>9.5</v>
      </c>
      <c r="AP6" s="81">
        <f t="shared" si="4"/>
        <v>12.75</v>
      </c>
    </row>
    <row r="7" spans="1:42" ht="20" customHeight="1" x14ac:dyDescent="0.2">
      <c r="A7" s="92" t="s">
        <v>54</v>
      </c>
      <c r="B7" s="93" t="s">
        <v>55</v>
      </c>
      <c r="C7" s="94">
        <v>40751</v>
      </c>
      <c r="D7" s="95" t="s">
        <v>161</v>
      </c>
      <c r="E7" s="96">
        <v>13</v>
      </c>
      <c r="F7" s="96" t="s">
        <v>9</v>
      </c>
      <c r="G7" s="97" t="s">
        <v>77</v>
      </c>
      <c r="H7" s="49">
        <v>4.5</v>
      </c>
      <c r="I7" s="50">
        <v>4.5</v>
      </c>
      <c r="J7" s="50">
        <v>2</v>
      </c>
      <c r="K7" s="51">
        <v>3</v>
      </c>
      <c r="L7" s="52">
        <v>5</v>
      </c>
      <c r="M7" s="51">
        <v>5</v>
      </c>
      <c r="N7" s="52">
        <v>5</v>
      </c>
      <c r="O7" s="50">
        <v>5</v>
      </c>
      <c r="P7" s="51">
        <v>5</v>
      </c>
      <c r="Q7" s="52">
        <v>4.5</v>
      </c>
      <c r="R7" s="50">
        <v>5</v>
      </c>
      <c r="S7" s="51">
        <v>4.5</v>
      </c>
      <c r="T7" s="69">
        <v>0</v>
      </c>
      <c r="U7" s="70">
        <f t="shared" si="0"/>
        <v>53</v>
      </c>
      <c r="V7" s="54">
        <v>5</v>
      </c>
      <c r="W7" s="55">
        <v>3</v>
      </c>
      <c r="X7" s="56">
        <v>1</v>
      </c>
      <c r="Y7" s="57">
        <v>2</v>
      </c>
      <c r="Z7" s="56">
        <v>3</v>
      </c>
      <c r="AA7" s="53">
        <f t="shared" si="1"/>
        <v>14</v>
      </c>
      <c r="AB7" s="49">
        <v>3</v>
      </c>
      <c r="AC7" s="51">
        <v>5</v>
      </c>
      <c r="AD7" s="52">
        <v>4.5</v>
      </c>
      <c r="AE7" s="50">
        <v>3</v>
      </c>
      <c r="AF7" s="51">
        <v>3</v>
      </c>
      <c r="AG7" s="52">
        <v>4.5</v>
      </c>
      <c r="AH7" s="50">
        <v>3.5</v>
      </c>
      <c r="AI7" s="50">
        <v>3.5</v>
      </c>
      <c r="AJ7" s="50">
        <v>0</v>
      </c>
      <c r="AK7" s="51">
        <v>5</v>
      </c>
      <c r="AL7" s="53">
        <f t="shared" si="2"/>
        <v>35</v>
      </c>
      <c r="AM7" s="52">
        <v>4</v>
      </c>
      <c r="AN7" s="51">
        <v>5</v>
      </c>
      <c r="AO7" s="53">
        <f t="shared" si="3"/>
        <v>9</v>
      </c>
      <c r="AP7" s="81">
        <f t="shared" si="4"/>
        <v>11.1</v>
      </c>
    </row>
    <row r="8" spans="1:42" ht="20" customHeight="1" x14ac:dyDescent="0.2">
      <c r="A8" s="92" t="s">
        <v>58</v>
      </c>
      <c r="B8" s="93" t="s">
        <v>6</v>
      </c>
      <c r="C8" s="94">
        <v>40464</v>
      </c>
      <c r="D8" s="95" t="s">
        <v>161</v>
      </c>
      <c r="E8" s="96">
        <v>14</v>
      </c>
      <c r="F8" s="96" t="s">
        <v>9</v>
      </c>
      <c r="G8" s="97" t="s">
        <v>203</v>
      </c>
      <c r="H8" s="49">
        <v>4.5</v>
      </c>
      <c r="I8" s="50">
        <v>3.5</v>
      </c>
      <c r="J8" s="50">
        <v>5</v>
      </c>
      <c r="K8" s="51">
        <v>5</v>
      </c>
      <c r="L8" s="52">
        <v>5</v>
      </c>
      <c r="M8" s="51">
        <v>5</v>
      </c>
      <c r="N8" s="52">
        <v>5</v>
      </c>
      <c r="O8" s="50">
        <v>5</v>
      </c>
      <c r="P8" s="51">
        <v>5</v>
      </c>
      <c r="Q8" s="52">
        <v>5</v>
      </c>
      <c r="R8" s="50">
        <v>4</v>
      </c>
      <c r="S8" s="51">
        <v>4.5</v>
      </c>
      <c r="T8" s="69">
        <v>4</v>
      </c>
      <c r="U8" s="70">
        <f>SUM(H8:T8)</f>
        <v>60.5</v>
      </c>
      <c r="V8" s="54">
        <v>5</v>
      </c>
      <c r="W8" s="55">
        <v>5</v>
      </c>
      <c r="X8" s="56">
        <v>1</v>
      </c>
      <c r="Y8" s="57">
        <v>2</v>
      </c>
      <c r="Z8" s="56">
        <v>2</v>
      </c>
      <c r="AA8" s="53">
        <f>SUM(V8:Z8)</f>
        <v>15</v>
      </c>
      <c r="AB8" s="49">
        <v>3</v>
      </c>
      <c r="AC8" s="51">
        <v>4</v>
      </c>
      <c r="AD8" s="52">
        <v>2</v>
      </c>
      <c r="AE8" s="50">
        <v>4.5</v>
      </c>
      <c r="AF8" s="51">
        <v>4</v>
      </c>
      <c r="AG8" s="52">
        <v>4</v>
      </c>
      <c r="AH8" s="50">
        <v>4</v>
      </c>
      <c r="AI8" s="50">
        <v>4</v>
      </c>
      <c r="AJ8" s="50">
        <v>1.5</v>
      </c>
      <c r="AK8" s="51">
        <v>5</v>
      </c>
      <c r="AL8" s="53">
        <f>SUM(AB8:AK8)</f>
        <v>36</v>
      </c>
      <c r="AM8" s="52">
        <v>2</v>
      </c>
      <c r="AN8" s="51">
        <v>5</v>
      </c>
      <c r="AO8" s="53">
        <f>SUM(AM8:AN8)</f>
        <v>7</v>
      </c>
      <c r="AP8" s="81">
        <f t="shared" si="4"/>
        <v>11.85</v>
      </c>
    </row>
    <row r="9" spans="1:42" ht="20" customHeight="1" x14ac:dyDescent="0.2">
      <c r="A9" s="92" t="s">
        <v>204</v>
      </c>
      <c r="B9" s="93" t="s">
        <v>205</v>
      </c>
      <c r="C9" s="94">
        <v>39588</v>
      </c>
      <c r="D9" s="95" t="s">
        <v>161</v>
      </c>
      <c r="E9" s="96">
        <v>16</v>
      </c>
      <c r="F9" s="96" t="s">
        <v>9</v>
      </c>
      <c r="G9" s="97" t="s">
        <v>203</v>
      </c>
      <c r="H9" s="49">
        <v>4</v>
      </c>
      <c r="I9" s="50">
        <v>3.5</v>
      </c>
      <c r="J9" s="50">
        <v>3</v>
      </c>
      <c r="K9" s="51">
        <v>4</v>
      </c>
      <c r="L9" s="52">
        <v>5</v>
      </c>
      <c r="M9" s="51">
        <v>5</v>
      </c>
      <c r="N9" s="52">
        <v>5</v>
      </c>
      <c r="O9" s="50">
        <v>5</v>
      </c>
      <c r="P9" s="51">
        <v>5</v>
      </c>
      <c r="Q9" s="52">
        <v>3</v>
      </c>
      <c r="R9" s="50">
        <v>0</v>
      </c>
      <c r="S9" s="51">
        <v>5</v>
      </c>
      <c r="T9" s="69">
        <v>2</v>
      </c>
      <c r="U9" s="70">
        <f>SUM(H9:T9)</f>
        <v>49.5</v>
      </c>
      <c r="V9" s="54">
        <v>5</v>
      </c>
      <c r="W9" s="55">
        <v>2</v>
      </c>
      <c r="X9" s="56">
        <v>4</v>
      </c>
      <c r="Y9" s="57">
        <v>0</v>
      </c>
      <c r="Z9" s="56">
        <v>4</v>
      </c>
      <c r="AA9" s="53">
        <f>SUM(V9:Z9)</f>
        <v>15</v>
      </c>
      <c r="AB9" s="49">
        <v>0</v>
      </c>
      <c r="AC9" s="51">
        <v>5</v>
      </c>
      <c r="AD9" s="52">
        <v>0.5</v>
      </c>
      <c r="AE9" s="50">
        <v>1</v>
      </c>
      <c r="AF9" s="51">
        <v>3</v>
      </c>
      <c r="AG9" s="52">
        <v>4</v>
      </c>
      <c r="AH9" s="50">
        <v>4</v>
      </c>
      <c r="AI9" s="50">
        <v>3.5</v>
      </c>
      <c r="AJ9" s="50">
        <v>2</v>
      </c>
      <c r="AK9" s="51">
        <v>5</v>
      </c>
      <c r="AL9" s="53">
        <f>SUM(AB9:AK9)</f>
        <v>28</v>
      </c>
      <c r="AM9" s="52">
        <v>0</v>
      </c>
      <c r="AN9" s="51">
        <v>5</v>
      </c>
      <c r="AO9" s="53">
        <f>SUM(AM9:AN9)</f>
        <v>5</v>
      </c>
      <c r="AP9" s="81">
        <f t="shared" si="4"/>
        <v>9.75</v>
      </c>
    </row>
    <row r="10" spans="1:42" ht="20" customHeight="1" x14ac:dyDescent="0.2">
      <c r="A10" s="92" t="s">
        <v>88</v>
      </c>
      <c r="B10" s="93" t="s">
        <v>67</v>
      </c>
      <c r="C10" s="94">
        <v>39977</v>
      </c>
      <c r="D10" s="95" t="s">
        <v>161</v>
      </c>
      <c r="E10" s="96">
        <v>15</v>
      </c>
      <c r="F10" s="96" t="s">
        <v>9</v>
      </c>
      <c r="G10" s="97" t="s">
        <v>203</v>
      </c>
      <c r="H10" s="49">
        <v>4.5</v>
      </c>
      <c r="I10" s="50">
        <v>4</v>
      </c>
      <c r="J10" s="50">
        <v>4</v>
      </c>
      <c r="K10" s="51">
        <v>4</v>
      </c>
      <c r="L10" s="52">
        <v>5</v>
      </c>
      <c r="M10" s="51">
        <v>5</v>
      </c>
      <c r="N10" s="52">
        <v>5</v>
      </c>
      <c r="O10" s="50">
        <v>5</v>
      </c>
      <c r="P10" s="51">
        <v>5</v>
      </c>
      <c r="Q10" s="52">
        <v>5</v>
      </c>
      <c r="R10" s="50">
        <v>5</v>
      </c>
      <c r="S10" s="51">
        <v>4.5</v>
      </c>
      <c r="T10" s="69">
        <v>5</v>
      </c>
      <c r="U10" s="70">
        <f>SUM(H10:T10)</f>
        <v>61</v>
      </c>
      <c r="V10" s="54">
        <v>5</v>
      </c>
      <c r="W10" s="55">
        <v>4</v>
      </c>
      <c r="X10" s="56">
        <v>4</v>
      </c>
      <c r="Y10" s="57">
        <v>1</v>
      </c>
      <c r="Z10" s="56">
        <v>3</v>
      </c>
      <c r="AA10" s="53">
        <f>SUM(V10:Z10)</f>
        <v>17</v>
      </c>
      <c r="AB10" s="49">
        <v>4</v>
      </c>
      <c r="AC10" s="51">
        <v>5</v>
      </c>
      <c r="AD10" s="52">
        <v>1.5</v>
      </c>
      <c r="AE10" s="50">
        <v>3.5</v>
      </c>
      <c r="AF10" s="51">
        <v>5</v>
      </c>
      <c r="AG10" s="52">
        <v>5</v>
      </c>
      <c r="AH10" s="50">
        <v>4.5</v>
      </c>
      <c r="AI10" s="50">
        <v>3.5</v>
      </c>
      <c r="AJ10" s="50">
        <v>5</v>
      </c>
      <c r="AK10" s="51">
        <v>5</v>
      </c>
      <c r="AL10" s="53">
        <f>SUM(AB10:AK10)</f>
        <v>42</v>
      </c>
      <c r="AM10" s="52">
        <v>4</v>
      </c>
      <c r="AN10" s="51">
        <v>5</v>
      </c>
      <c r="AO10" s="53">
        <f>SUM(AM10:AN10)</f>
        <v>9</v>
      </c>
      <c r="AP10" s="81">
        <f t="shared" si="4"/>
        <v>12.9</v>
      </c>
    </row>
    <row r="11" spans="1:42" ht="20" customHeight="1" x14ac:dyDescent="0.2">
      <c r="A11" s="98" t="s">
        <v>57</v>
      </c>
      <c r="B11" s="99" t="s">
        <v>12</v>
      </c>
      <c r="C11" s="100">
        <v>40466</v>
      </c>
      <c r="D11" s="101" t="s">
        <v>162</v>
      </c>
      <c r="E11" s="103">
        <v>14</v>
      </c>
      <c r="F11" s="103" t="s">
        <v>7</v>
      </c>
      <c r="G11" s="104" t="s">
        <v>77</v>
      </c>
      <c r="H11" s="49">
        <v>4</v>
      </c>
      <c r="I11" s="50">
        <v>4</v>
      </c>
      <c r="J11" s="50">
        <v>3</v>
      </c>
      <c r="K11" s="51">
        <v>3</v>
      </c>
      <c r="L11" s="52">
        <v>5</v>
      </c>
      <c r="M11" s="51">
        <v>5</v>
      </c>
      <c r="N11" s="52">
        <v>5</v>
      </c>
      <c r="O11" s="50">
        <v>5</v>
      </c>
      <c r="P11" s="51">
        <v>5</v>
      </c>
      <c r="Q11" s="52">
        <v>5</v>
      </c>
      <c r="R11" s="50">
        <v>3</v>
      </c>
      <c r="S11" s="51">
        <v>5</v>
      </c>
      <c r="T11" s="69">
        <v>5</v>
      </c>
      <c r="U11" s="70">
        <f t="shared" si="0"/>
        <v>57</v>
      </c>
      <c r="V11" s="54">
        <v>5</v>
      </c>
      <c r="W11" s="55">
        <v>3.5</v>
      </c>
      <c r="X11" s="56">
        <v>3</v>
      </c>
      <c r="Y11" s="57">
        <v>4</v>
      </c>
      <c r="Z11" s="56">
        <v>4</v>
      </c>
      <c r="AA11" s="53">
        <f t="shared" si="1"/>
        <v>19.5</v>
      </c>
      <c r="AB11" s="49">
        <v>4</v>
      </c>
      <c r="AC11" s="51">
        <v>5</v>
      </c>
      <c r="AD11" s="52">
        <v>3.5</v>
      </c>
      <c r="AE11" s="50">
        <v>3</v>
      </c>
      <c r="AF11" s="51">
        <v>4</v>
      </c>
      <c r="AG11" s="52">
        <v>4.5</v>
      </c>
      <c r="AH11" s="50">
        <v>4</v>
      </c>
      <c r="AI11" s="50">
        <v>4</v>
      </c>
      <c r="AJ11" s="50">
        <v>4</v>
      </c>
      <c r="AK11" s="51">
        <v>5</v>
      </c>
      <c r="AL11" s="53">
        <f t="shared" si="2"/>
        <v>41</v>
      </c>
      <c r="AM11" s="52">
        <v>3</v>
      </c>
      <c r="AN11" s="51">
        <v>4.5</v>
      </c>
      <c r="AO11" s="53">
        <f t="shared" si="3"/>
        <v>7.5</v>
      </c>
      <c r="AP11" s="81">
        <f t="shared" si="4"/>
        <v>12.5</v>
      </c>
    </row>
    <row r="12" spans="1:42" ht="20" customHeight="1" x14ac:dyDescent="0.2">
      <c r="A12" s="98" t="s">
        <v>56</v>
      </c>
      <c r="B12" s="99" t="s">
        <v>13</v>
      </c>
      <c r="C12" s="100">
        <v>40696</v>
      </c>
      <c r="D12" s="101" t="s">
        <v>162</v>
      </c>
      <c r="E12" s="103">
        <v>13</v>
      </c>
      <c r="F12" s="103" t="s">
        <v>7</v>
      </c>
      <c r="G12" s="104" t="s">
        <v>77</v>
      </c>
      <c r="H12" s="49">
        <v>4.5</v>
      </c>
      <c r="I12" s="50">
        <v>4</v>
      </c>
      <c r="J12" s="50">
        <v>3</v>
      </c>
      <c r="K12" s="51">
        <v>4</v>
      </c>
      <c r="L12" s="52">
        <v>5</v>
      </c>
      <c r="M12" s="51">
        <v>5</v>
      </c>
      <c r="N12" s="52">
        <v>5</v>
      </c>
      <c r="O12" s="50"/>
      <c r="P12" s="51">
        <v>5</v>
      </c>
      <c r="Q12" s="52">
        <v>5</v>
      </c>
      <c r="R12" s="50">
        <v>4</v>
      </c>
      <c r="S12" s="51">
        <v>5</v>
      </c>
      <c r="T12" s="69">
        <v>5</v>
      </c>
      <c r="U12" s="70">
        <f t="shared" si="0"/>
        <v>54.5</v>
      </c>
      <c r="V12" s="54">
        <v>3.5</v>
      </c>
      <c r="W12" s="55">
        <v>3</v>
      </c>
      <c r="X12" s="56">
        <v>2</v>
      </c>
      <c r="Y12" s="57">
        <v>3</v>
      </c>
      <c r="Z12" s="56">
        <v>2</v>
      </c>
      <c r="AA12" s="53">
        <f t="shared" si="1"/>
        <v>13.5</v>
      </c>
      <c r="AB12" s="49">
        <v>5</v>
      </c>
      <c r="AC12" s="51">
        <v>5</v>
      </c>
      <c r="AD12" s="52">
        <v>4.5</v>
      </c>
      <c r="AE12" s="50"/>
      <c r="AF12" s="51"/>
      <c r="AG12" s="52">
        <v>4</v>
      </c>
      <c r="AH12" s="50">
        <v>5</v>
      </c>
      <c r="AI12" s="50">
        <v>4</v>
      </c>
      <c r="AJ12" s="50">
        <v>4.5</v>
      </c>
      <c r="AK12" s="51">
        <v>5</v>
      </c>
      <c r="AL12" s="53">
        <f t="shared" si="2"/>
        <v>37</v>
      </c>
      <c r="AM12" s="52"/>
      <c r="AN12" s="51">
        <v>5</v>
      </c>
      <c r="AO12" s="53">
        <f t="shared" si="3"/>
        <v>5</v>
      </c>
      <c r="AP12" s="81">
        <f t="shared" si="4"/>
        <v>11</v>
      </c>
    </row>
    <row r="13" spans="1:42" ht="20" customHeight="1" x14ac:dyDescent="0.2">
      <c r="A13" s="86" t="s">
        <v>64</v>
      </c>
      <c r="B13" s="87" t="s">
        <v>40</v>
      </c>
      <c r="C13" s="88">
        <v>40295</v>
      </c>
      <c r="D13" s="89" t="s">
        <v>162</v>
      </c>
      <c r="E13" s="90">
        <v>14</v>
      </c>
      <c r="F13" s="90" t="s">
        <v>9</v>
      </c>
      <c r="G13" s="91" t="s">
        <v>41</v>
      </c>
      <c r="H13" s="49">
        <v>4</v>
      </c>
      <c r="I13" s="50">
        <v>4</v>
      </c>
      <c r="J13" s="50">
        <v>5</v>
      </c>
      <c r="K13" s="51">
        <v>5</v>
      </c>
      <c r="L13" s="52">
        <v>5</v>
      </c>
      <c r="M13" s="51">
        <v>4</v>
      </c>
      <c r="N13" s="52">
        <v>5</v>
      </c>
      <c r="O13" s="50">
        <v>4</v>
      </c>
      <c r="P13" s="51">
        <v>5</v>
      </c>
      <c r="Q13" s="52">
        <v>4</v>
      </c>
      <c r="R13" s="50">
        <v>2</v>
      </c>
      <c r="S13" s="51">
        <v>5</v>
      </c>
      <c r="T13" s="69">
        <v>4</v>
      </c>
      <c r="U13" s="70">
        <f>SUM(H13:T13)</f>
        <v>56</v>
      </c>
      <c r="V13" s="54">
        <v>5</v>
      </c>
      <c r="W13" s="55">
        <v>5</v>
      </c>
      <c r="X13" s="56">
        <v>3</v>
      </c>
      <c r="Y13" s="57">
        <v>4</v>
      </c>
      <c r="Z13" s="56">
        <v>3</v>
      </c>
      <c r="AA13" s="53">
        <f>SUM(V13:Z13)</f>
        <v>20</v>
      </c>
      <c r="AB13" s="49">
        <v>5</v>
      </c>
      <c r="AC13" s="51">
        <v>5</v>
      </c>
      <c r="AD13" s="52">
        <v>4.5</v>
      </c>
      <c r="AE13" s="50">
        <v>3</v>
      </c>
      <c r="AF13" s="51">
        <v>2.5</v>
      </c>
      <c r="AG13" s="52">
        <v>4.5</v>
      </c>
      <c r="AH13" s="50">
        <v>3.5</v>
      </c>
      <c r="AI13" s="50">
        <v>4</v>
      </c>
      <c r="AJ13" s="50">
        <v>4</v>
      </c>
      <c r="AK13" s="51">
        <v>5</v>
      </c>
      <c r="AL13" s="53">
        <f>SUM(AB13:AK13)</f>
        <v>41</v>
      </c>
      <c r="AM13" s="52">
        <v>2</v>
      </c>
      <c r="AN13" s="51">
        <v>5</v>
      </c>
      <c r="AO13" s="53">
        <f>SUM(AM13:AN13)</f>
        <v>7</v>
      </c>
      <c r="AP13" s="81">
        <f t="shared" si="4"/>
        <v>12.4</v>
      </c>
    </row>
    <row r="14" spans="1:42" ht="20" customHeight="1" x14ac:dyDescent="0.2">
      <c r="A14" s="86" t="s">
        <v>89</v>
      </c>
      <c r="B14" s="87" t="s">
        <v>90</v>
      </c>
      <c r="C14" s="88">
        <v>40260</v>
      </c>
      <c r="D14" s="89" t="s">
        <v>161</v>
      </c>
      <c r="E14" s="90">
        <v>14</v>
      </c>
      <c r="F14" s="90" t="s">
        <v>9</v>
      </c>
      <c r="G14" s="91" t="s">
        <v>18</v>
      </c>
      <c r="H14" s="49">
        <v>5</v>
      </c>
      <c r="I14" s="50">
        <v>5</v>
      </c>
      <c r="J14" s="50">
        <v>5</v>
      </c>
      <c r="K14" s="51">
        <v>5</v>
      </c>
      <c r="L14" s="52">
        <v>5</v>
      </c>
      <c r="M14" s="51">
        <v>3</v>
      </c>
      <c r="N14" s="52">
        <v>5</v>
      </c>
      <c r="O14" s="50">
        <v>4.5</v>
      </c>
      <c r="P14" s="51">
        <v>5</v>
      </c>
      <c r="Q14" s="52">
        <v>4.5</v>
      </c>
      <c r="R14" s="50">
        <v>2</v>
      </c>
      <c r="S14" s="51">
        <v>4.5</v>
      </c>
      <c r="T14" s="69">
        <v>3</v>
      </c>
      <c r="U14" s="70">
        <f t="shared" si="0"/>
        <v>56.5</v>
      </c>
      <c r="V14" s="54">
        <v>5</v>
      </c>
      <c r="W14" s="55">
        <v>4</v>
      </c>
      <c r="X14" s="56">
        <v>3</v>
      </c>
      <c r="Y14" s="57">
        <v>2</v>
      </c>
      <c r="Z14" s="56">
        <v>3</v>
      </c>
      <c r="AA14" s="53">
        <f t="shared" si="1"/>
        <v>17</v>
      </c>
      <c r="AB14" s="49">
        <v>3</v>
      </c>
      <c r="AC14" s="51">
        <v>5</v>
      </c>
      <c r="AD14" s="52">
        <v>4</v>
      </c>
      <c r="AE14" s="50">
        <v>3</v>
      </c>
      <c r="AF14" s="51">
        <v>5</v>
      </c>
      <c r="AG14" s="52">
        <v>4</v>
      </c>
      <c r="AH14" s="50">
        <v>2.5</v>
      </c>
      <c r="AI14" s="50">
        <v>3</v>
      </c>
      <c r="AJ14" s="50">
        <v>0</v>
      </c>
      <c r="AK14" s="51">
        <v>4.5</v>
      </c>
      <c r="AL14" s="53">
        <f t="shared" si="2"/>
        <v>34</v>
      </c>
      <c r="AM14" s="52">
        <v>2</v>
      </c>
      <c r="AN14" s="51">
        <v>4</v>
      </c>
      <c r="AO14" s="53">
        <f t="shared" si="3"/>
        <v>6</v>
      </c>
      <c r="AP14" s="81">
        <f t="shared" si="4"/>
        <v>11.35</v>
      </c>
    </row>
    <row r="15" spans="1:42" ht="20" customHeight="1" x14ac:dyDescent="0.2">
      <c r="A15" s="86" t="s">
        <v>174</v>
      </c>
      <c r="B15" s="87" t="s">
        <v>175</v>
      </c>
      <c r="C15" s="88">
        <v>40250</v>
      </c>
      <c r="D15" s="89" t="s">
        <v>161</v>
      </c>
      <c r="E15" s="90">
        <v>14</v>
      </c>
      <c r="F15" s="90" t="s">
        <v>9</v>
      </c>
      <c r="G15" s="91" t="s">
        <v>18</v>
      </c>
      <c r="H15" s="49">
        <v>4</v>
      </c>
      <c r="I15" s="50">
        <v>4</v>
      </c>
      <c r="J15" s="50">
        <v>5</v>
      </c>
      <c r="K15" s="51">
        <v>5</v>
      </c>
      <c r="L15" s="52">
        <v>5</v>
      </c>
      <c r="M15" s="51">
        <v>3</v>
      </c>
      <c r="N15" s="52">
        <v>5</v>
      </c>
      <c r="O15" s="50">
        <v>4</v>
      </c>
      <c r="P15" s="51">
        <v>4.5</v>
      </c>
      <c r="Q15" s="52">
        <v>4.5</v>
      </c>
      <c r="R15" s="50">
        <v>1</v>
      </c>
      <c r="S15" s="51">
        <v>4</v>
      </c>
      <c r="T15" s="69">
        <v>5</v>
      </c>
      <c r="U15" s="70">
        <f t="shared" si="0"/>
        <v>54</v>
      </c>
      <c r="V15" s="54">
        <v>5</v>
      </c>
      <c r="W15" s="55">
        <v>5</v>
      </c>
      <c r="X15" s="56">
        <v>3</v>
      </c>
      <c r="Y15" s="57">
        <v>2</v>
      </c>
      <c r="Z15" s="56">
        <v>4</v>
      </c>
      <c r="AA15" s="53">
        <f t="shared" si="1"/>
        <v>19</v>
      </c>
      <c r="AB15" s="49">
        <v>2</v>
      </c>
      <c r="AC15" s="51">
        <v>5</v>
      </c>
      <c r="AD15" s="52">
        <v>4</v>
      </c>
      <c r="AE15" s="50">
        <v>2</v>
      </c>
      <c r="AF15" s="51">
        <v>5</v>
      </c>
      <c r="AG15" s="52">
        <v>3.5</v>
      </c>
      <c r="AH15" s="50">
        <v>2.5</v>
      </c>
      <c r="AI15" s="50">
        <v>3</v>
      </c>
      <c r="AJ15" s="50">
        <v>0</v>
      </c>
      <c r="AK15" s="51">
        <v>5</v>
      </c>
      <c r="AL15" s="53">
        <f t="shared" si="2"/>
        <v>32</v>
      </c>
      <c r="AM15" s="52">
        <v>1</v>
      </c>
      <c r="AN15" s="51">
        <v>4.5</v>
      </c>
      <c r="AO15" s="53">
        <f t="shared" si="3"/>
        <v>5.5</v>
      </c>
      <c r="AP15" s="81">
        <f t="shared" si="4"/>
        <v>11.05</v>
      </c>
    </row>
    <row r="16" spans="1:42" ht="20" customHeight="1" x14ac:dyDescent="0.2">
      <c r="A16" s="86" t="s">
        <v>110</v>
      </c>
      <c r="B16" s="87" t="s">
        <v>111</v>
      </c>
      <c r="C16" s="88">
        <v>40436</v>
      </c>
      <c r="D16" s="89" t="s">
        <v>162</v>
      </c>
      <c r="E16" s="90">
        <v>14</v>
      </c>
      <c r="F16" s="90" t="s">
        <v>9</v>
      </c>
      <c r="G16" s="91" t="s">
        <v>22</v>
      </c>
      <c r="H16" s="49">
        <v>4</v>
      </c>
      <c r="I16" s="50">
        <v>4</v>
      </c>
      <c r="J16" s="50">
        <v>5</v>
      </c>
      <c r="K16" s="51">
        <v>5</v>
      </c>
      <c r="L16" s="52">
        <v>5</v>
      </c>
      <c r="M16" s="51">
        <v>4</v>
      </c>
      <c r="N16" s="52">
        <v>5</v>
      </c>
      <c r="O16" s="50">
        <v>4</v>
      </c>
      <c r="P16" s="51">
        <v>5</v>
      </c>
      <c r="Q16" s="52">
        <v>4.5</v>
      </c>
      <c r="R16" s="50">
        <v>5</v>
      </c>
      <c r="S16" s="51">
        <v>5</v>
      </c>
      <c r="T16" s="69">
        <v>5</v>
      </c>
      <c r="U16" s="70">
        <f t="shared" si="0"/>
        <v>60.5</v>
      </c>
      <c r="V16" s="54">
        <v>5</v>
      </c>
      <c r="W16" s="55">
        <v>4</v>
      </c>
      <c r="X16" s="56">
        <v>5</v>
      </c>
      <c r="Y16" s="57">
        <v>3</v>
      </c>
      <c r="Z16" s="56">
        <v>3</v>
      </c>
      <c r="AA16" s="53">
        <f t="shared" si="1"/>
        <v>20</v>
      </c>
      <c r="AB16" s="49">
        <v>3</v>
      </c>
      <c r="AC16" s="51">
        <v>5</v>
      </c>
      <c r="AD16" s="52">
        <v>5</v>
      </c>
      <c r="AE16" s="50">
        <v>5</v>
      </c>
      <c r="AF16" s="51">
        <v>3</v>
      </c>
      <c r="AG16" s="52">
        <v>5</v>
      </c>
      <c r="AH16" s="50">
        <v>4</v>
      </c>
      <c r="AI16" s="50">
        <v>3.5</v>
      </c>
      <c r="AJ16" s="50">
        <v>3</v>
      </c>
      <c r="AK16" s="51">
        <v>5</v>
      </c>
      <c r="AL16" s="53">
        <f t="shared" si="2"/>
        <v>41.5</v>
      </c>
      <c r="AM16" s="52">
        <v>3</v>
      </c>
      <c r="AN16" s="51">
        <v>4.5</v>
      </c>
      <c r="AO16" s="53">
        <f t="shared" si="3"/>
        <v>7.5</v>
      </c>
      <c r="AP16" s="81">
        <f t="shared" si="4"/>
        <v>12.95</v>
      </c>
    </row>
    <row r="17" spans="1:42" ht="20" customHeight="1" x14ac:dyDescent="0.2">
      <c r="A17" s="98" t="s">
        <v>65</v>
      </c>
      <c r="B17" s="99" t="s">
        <v>29</v>
      </c>
      <c r="C17" s="100">
        <v>40388</v>
      </c>
      <c r="D17" s="101" t="s">
        <v>162</v>
      </c>
      <c r="E17" s="103">
        <v>14</v>
      </c>
      <c r="F17" s="103" t="s">
        <v>7</v>
      </c>
      <c r="G17" s="104" t="s">
        <v>22</v>
      </c>
      <c r="H17" s="49">
        <v>4</v>
      </c>
      <c r="I17" s="50">
        <v>4</v>
      </c>
      <c r="J17" s="50">
        <v>5</v>
      </c>
      <c r="K17" s="51">
        <v>5</v>
      </c>
      <c r="L17" s="52">
        <v>5</v>
      </c>
      <c r="M17" s="51">
        <v>4</v>
      </c>
      <c r="N17" s="52">
        <v>5</v>
      </c>
      <c r="O17" s="50">
        <v>4</v>
      </c>
      <c r="P17" s="51">
        <v>5</v>
      </c>
      <c r="Q17" s="52">
        <v>5</v>
      </c>
      <c r="R17" s="50">
        <v>3</v>
      </c>
      <c r="S17" s="51">
        <v>5</v>
      </c>
      <c r="T17" s="69">
        <v>5</v>
      </c>
      <c r="U17" s="70">
        <f t="shared" si="0"/>
        <v>59</v>
      </c>
      <c r="V17" s="54">
        <v>5</v>
      </c>
      <c r="W17" s="55">
        <v>2</v>
      </c>
      <c r="X17" s="56">
        <v>3</v>
      </c>
      <c r="Y17" s="57">
        <v>4</v>
      </c>
      <c r="Z17" s="56">
        <v>2</v>
      </c>
      <c r="AA17" s="53">
        <f t="shared" si="1"/>
        <v>16</v>
      </c>
      <c r="AB17" s="49">
        <v>5</v>
      </c>
      <c r="AC17" s="51">
        <v>5</v>
      </c>
      <c r="AD17" s="52">
        <v>4</v>
      </c>
      <c r="AE17" s="50">
        <v>3</v>
      </c>
      <c r="AF17" s="51">
        <v>3</v>
      </c>
      <c r="AG17" s="52">
        <v>5</v>
      </c>
      <c r="AH17" s="50">
        <v>4.5</v>
      </c>
      <c r="AI17" s="50">
        <v>4.5</v>
      </c>
      <c r="AJ17" s="50">
        <v>4</v>
      </c>
      <c r="AK17" s="51">
        <v>5</v>
      </c>
      <c r="AL17" s="53">
        <f t="shared" si="2"/>
        <v>43</v>
      </c>
      <c r="AM17" s="52">
        <v>4.5</v>
      </c>
      <c r="AN17" s="51">
        <v>4</v>
      </c>
      <c r="AO17" s="53">
        <f t="shared" si="3"/>
        <v>8.5</v>
      </c>
      <c r="AP17" s="81">
        <f t="shared" si="4"/>
        <v>12.65</v>
      </c>
    </row>
    <row r="18" spans="1:42" ht="20" customHeight="1" x14ac:dyDescent="0.2">
      <c r="A18" s="98" t="s">
        <v>61</v>
      </c>
      <c r="B18" s="99" t="s">
        <v>30</v>
      </c>
      <c r="C18" s="100">
        <v>40619</v>
      </c>
      <c r="D18" s="101" t="s">
        <v>161</v>
      </c>
      <c r="E18" s="103">
        <v>13</v>
      </c>
      <c r="F18" s="103" t="s">
        <v>7</v>
      </c>
      <c r="G18" s="104" t="s">
        <v>22</v>
      </c>
      <c r="H18" s="49">
        <v>5</v>
      </c>
      <c r="I18" s="50">
        <v>4</v>
      </c>
      <c r="J18" s="50">
        <v>5</v>
      </c>
      <c r="K18" s="51">
        <v>5</v>
      </c>
      <c r="L18" s="52">
        <v>5</v>
      </c>
      <c r="M18" s="51">
        <v>2</v>
      </c>
      <c r="N18" s="52">
        <v>4.5</v>
      </c>
      <c r="O18" s="50">
        <v>4</v>
      </c>
      <c r="P18" s="51">
        <v>5</v>
      </c>
      <c r="Q18" s="52">
        <v>5</v>
      </c>
      <c r="R18" s="50">
        <v>2</v>
      </c>
      <c r="S18" s="51">
        <v>5</v>
      </c>
      <c r="T18" s="69">
        <v>5</v>
      </c>
      <c r="U18" s="70">
        <f t="shared" si="0"/>
        <v>56.5</v>
      </c>
      <c r="V18" s="54">
        <v>5</v>
      </c>
      <c r="W18" s="55">
        <v>2</v>
      </c>
      <c r="X18" s="56">
        <v>0</v>
      </c>
      <c r="Y18" s="57">
        <v>3</v>
      </c>
      <c r="Z18" s="56">
        <v>3</v>
      </c>
      <c r="AA18" s="53">
        <f t="shared" si="1"/>
        <v>13</v>
      </c>
      <c r="AB18" s="49">
        <v>5</v>
      </c>
      <c r="AC18" s="51">
        <v>5</v>
      </c>
      <c r="AD18" s="52">
        <v>5</v>
      </c>
      <c r="AE18" s="50">
        <v>4</v>
      </c>
      <c r="AF18" s="51">
        <v>3</v>
      </c>
      <c r="AG18" s="52">
        <v>4.5</v>
      </c>
      <c r="AH18" s="50">
        <v>4</v>
      </c>
      <c r="AI18" s="50">
        <v>3</v>
      </c>
      <c r="AJ18" s="50">
        <v>0</v>
      </c>
      <c r="AK18" s="51">
        <v>4</v>
      </c>
      <c r="AL18" s="53">
        <f t="shared" si="2"/>
        <v>37.5</v>
      </c>
      <c r="AM18" s="52">
        <v>2</v>
      </c>
      <c r="AN18" s="51">
        <v>4</v>
      </c>
      <c r="AO18" s="53">
        <f t="shared" si="3"/>
        <v>6</v>
      </c>
      <c r="AP18" s="81">
        <f t="shared" si="4"/>
        <v>11.3</v>
      </c>
    </row>
    <row r="19" spans="1:42" ht="20" customHeight="1" thickBot="1" x14ac:dyDescent="0.25">
      <c r="A19" s="110" t="s">
        <v>62</v>
      </c>
      <c r="B19" s="111" t="s">
        <v>47</v>
      </c>
      <c r="C19" s="112">
        <v>40596</v>
      </c>
      <c r="D19" s="113" t="s">
        <v>161</v>
      </c>
      <c r="E19" s="114">
        <v>13</v>
      </c>
      <c r="F19" s="114" t="s">
        <v>7</v>
      </c>
      <c r="G19" s="115" t="s">
        <v>22</v>
      </c>
      <c r="H19" s="59"/>
      <c r="I19" s="60"/>
      <c r="J19" s="60"/>
      <c r="K19" s="61"/>
      <c r="L19" s="62"/>
      <c r="M19" s="61"/>
      <c r="N19" s="62"/>
      <c r="O19" s="60"/>
      <c r="P19" s="61"/>
      <c r="Q19" s="62"/>
      <c r="R19" s="60"/>
      <c r="S19" s="61"/>
      <c r="T19" s="71"/>
      <c r="U19" s="72">
        <f t="shared" si="0"/>
        <v>0</v>
      </c>
      <c r="V19" s="64"/>
      <c r="W19" s="65"/>
      <c r="X19" s="66"/>
      <c r="Y19" s="67"/>
      <c r="Z19" s="66"/>
      <c r="AA19" s="63">
        <f t="shared" si="1"/>
        <v>0</v>
      </c>
      <c r="AB19" s="59"/>
      <c r="AC19" s="61"/>
      <c r="AD19" s="62"/>
      <c r="AE19" s="60"/>
      <c r="AF19" s="61"/>
      <c r="AG19" s="62"/>
      <c r="AH19" s="60"/>
      <c r="AI19" s="60"/>
      <c r="AJ19" s="60"/>
      <c r="AK19" s="61"/>
      <c r="AL19" s="63">
        <f t="shared" si="2"/>
        <v>0</v>
      </c>
      <c r="AM19" s="62"/>
      <c r="AN19" s="61"/>
      <c r="AO19" s="63">
        <f t="shared" si="3"/>
        <v>0</v>
      </c>
      <c r="AP19" s="82">
        <f t="shared" si="4"/>
        <v>0</v>
      </c>
    </row>
    <row r="20" spans="1:42" ht="17" thickTop="1" x14ac:dyDescent="0.2">
      <c r="A20" s="116"/>
      <c r="B20" s="116"/>
      <c r="C20" s="117"/>
      <c r="D20" s="118"/>
      <c r="E20" s="119"/>
      <c r="F20" s="119"/>
      <c r="G20" s="116"/>
    </row>
    <row r="21" spans="1:42" x14ac:dyDescent="0.2">
      <c r="C21" s="2"/>
      <c r="D21" s="2"/>
      <c r="K21" s="2"/>
    </row>
    <row r="22" spans="1:42" x14ac:dyDescent="0.2">
      <c r="C22" s="2"/>
      <c r="D22" s="2"/>
    </row>
    <row r="23" spans="1:42" x14ac:dyDescent="0.2">
      <c r="C23" s="2"/>
      <c r="D23" s="2"/>
    </row>
    <row r="24" spans="1:42" x14ac:dyDescent="0.2">
      <c r="C24" s="2"/>
      <c r="D24" s="2"/>
    </row>
    <row r="25" spans="1:42" x14ac:dyDescent="0.2">
      <c r="C25" s="2"/>
      <c r="D25" s="2"/>
    </row>
    <row r="26" spans="1:42" x14ac:dyDescent="0.2">
      <c r="C26" s="2"/>
      <c r="D26" s="2"/>
    </row>
    <row r="27" spans="1:42" x14ac:dyDescent="0.2">
      <c r="C27" s="2"/>
      <c r="D27" s="2"/>
    </row>
    <row r="28" spans="1:42" x14ac:dyDescent="0.2">
      <c r="C28" s="2"/>
      <c r="D28" s="2"/>
    </row>
    <row r="29" spans="1:42" x14ac:dyDescent="0.2">
      <c r="C29" s="2"/>
      <c r="D29" s="2"/>
    </row>
    <row r="30" spans="1:42" x14ac:dyDescent="0.2">
      <c r="C30" s="2"/>
      <c r="D30" s="2"/>
    </row>
    <row r="31" spans="1:42" x14ac:dyDescent="0.2">
      <c r="C31" s="2"/>
      <c r="D31" s="2"/>
    </row>
    <row r="32" spans="1:4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x14ac:dyDescent="0.2">
      <c r="C43" s="2"/>
      <c r="D43" s="2"/>
    </row>
    <row r="44" spans="3:4" x14ac:dyDescent="0.2">
      <c r="C44" s="2"/>
      <c r="D44" s="2"/>
    </row>
  </sheetData>
  <sortState xmlns:xlrd2="http://schemas.microsoft.com/office/spreadsheetml/2017/richdata2" ref="A4:AP19">
    <sortCondition ref="G4:G19"/>
  </sortState>
  <mergeCells count="15">
    <mergeCell ref="AP1:AP2"/>
    <mergeCell ref="AB1:AL1"/>
    <mergeCell ref="A1:G2"/>
    <mergeCell ref="AM1:AO1"/>
    <mergeCell ref="H2:K2"/>
    <mergeCell ref="L2:M2"/>
    <mergeCell ref="N2:P2"/>
    <mergeCell ref="V2:W2"/>
    <mergeCell ref="AB2:AC2"/>
    <mergeCell ref="AD2:AF2"/>
    <mergeCell ref="AG2:AK2"/>
    <mergeCell ref="AM2:AN2"/>
    <mergeCell ref="Q2:T2"/>
    <mergeCell ref="H1:U1"/>
    <mergeCell ref="V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5416-D28C-334C-8BDF-22FC02D43950}">
  <sheetPr codeName="Feuil3"/>
  <dimension ref="A1:AP39"/>
  <sheetViews>
    <sheetView zoomScale="89" workbookViewId="0">
      <pane xSplit="7" ySplit="3" topLeftCell="AC4" activePane="bottomRight" state="frozen"/>
      <selection pane="topRight" activeCell="G1" sqref="G1"/>
      <selection pane="bottomLeft" activeCell="A4" sqref="A4"/>
      <selection pane="bottomRight" activeCell="AR10" sqref="AR10"/>
    </sheetView>
  </sheetViews>
  <sheetFormatPr baseColWidth="10" defaultRowHeight="16" x14ac:dyDescent="0.2"/>
  <cols>
    <col min="1" max="1" width="15.83203125" customWidth="1"/>
    <col min="2" max="2" width="11.1640625" customWidth="1"/>
    <col min="3" max="3" width="11.5" customWidth="1"/>
    <col min="4" max="4" width="10.5" customWidth="1"/>
    <col min="5" max="5" width="11.83203125" customWidth="1"/>
    <col min="6" max="6" width="6.83203125" customWidth="1"/>
    <col min="7" max="7" width="7.6640625" customWidth="1"/>
    <col min="26" max="26" width="10.83203125" customWidth="1"/>
    <col min="42" max="42" width="13" customWidth="1"/>
  </cols>
  <sheetData>
    <row r="1" spans="1:42" ht="28" customHeight="1" thickTop="1" x14ac:dyDescent="0.2">
      <c r="A1" s="211" t="s">
        <v>177</v>
      </c>
      <c r="B1" s="212"/>
      <c r="C1" s="212"/>
      <c r="D1" s="212"/>
      <c r="E1" s="212"/>
      <c r="F1" s="212"/>
      <c r="G1" s="213"/>
      <c r="H1" s="189" t="s">
        <v>112</v>
      </c>
      <c r="I1" s="190"/>
      <c r="J1" s="190"/>
      <c r="K1" s="190"/>
      <c r="L1" s="190"/>
      <c r="M1" s="190"/>
      <c r="N1" s="190"/>
      <c r="O1" s="190"/>
      <c r="P1" s="190"/>
      <c r="Q1" s="191"/>
      <c r="R1" s="192"/>
      <c r="S1" s="196" t="s">
        <v>125</v>
      </c>
      <c r="T1" s="197"/>
      <c r="U1" s="197"/>
      <c r="V1" s="197"/>
      <c r="W1" s="197"/>
      <c r="X1" s="198"/>
      <c r="Y1" s="193" t="s">
        <v>127</v>
      </c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5"/>
      <c r="AM1" s="206" t="s">
        <v>126</v>
      </c>
      <c r="AN1" s="207"/>
      <c r="AO1" s="208"/>
      <c r="AP1" s="174" t="s">
        <v>128</v>
      </c>
    </row>
    <row r="2" spans="1:42" s="8" customFormat="1" ht="24" customHeight="1" thickBot="1" x14ac:dyDescent="0.25">
      <c r="A2" s="214"/>
      <c r="B2" s="215"/>
      <c r="C2" s="215"/>
      <c r="D2" s="215"/>
      <c r="E2" s="215"/>
      <c r="F2" s="215"/>
      <c r="G2" s="216"/>
      <c r="H2" s="201" t="s">
        <v>152</v>
      </c>
      <c r="I2" s="184"/>
      <c r="J2" s="183" t="s">
        <v>153</v>
      </c>
      <c r="K2" s="183"/>
      <c r="L2" s="182" t="s">
        <v>154</v>
      </c>
      <c r="M2" s="183"/>
      <c r="N2" s="184"/>
      <c r="O2" s="182" t="s">
        <v>155</v>
      </c>
      <c r="P2" s="183"/>
      <c r="Q2" s="183"/>
      <c r="R2" s="38" t="s">
        <v>147</v>
      </c>
      <c r="S2" s="199" t="s">
        <v>148</v>
      </c>
      <c r="T2" s="200"/>
      <c r="U2" s="32" t="s">
        <v>149</v>
      </c>
      <c r="V2" s="33" t="s">
        <v>150</v>
      </c>
      <c r="W2" s="32" t="s">
        <v>151</v>
      </c>
      <c r="X2" s="34" t="s">
        <v>147</v>
      </c>
      <c r="Y2" s="185" t="s">
        <v>156</v>
      </c>
      <c r="Z2" s="186"/>
      <c r="AA2" s="187" t="s">
        <v>157</v>
      </c>
      <c r="AB2" s="188"/>
      <c r="AC2" s="188"/>
      <c r="AD2" s="188"/>
      <c r="AE2" s="188"/>
      <c r="AF2" s="186"/>
      <c r="AG2" s="187" t="s">
        <v>158</v>
      </c>
      <c r="AH2" s="188"/>
      <c r="AI2" s="188"/>
      <c r="AJ2" s="188"/>
      <c r="AK2" s="186"/>
      <c r="AL2" s="28" t="s">
        <v>147</v>
      </c>
      <c r="AM2" s="202" t="s">
        <v>160</v>
      </c>
      <c r="AN2" s="203"/>
      <c r="AO2" s="30" t="s">
        <v>147</v>
      </c>
      <c r="AP2" s="175"/>
    </row>
    <row r="3" spans="1:42" s="8" customFormat="1" ht="24" customHeight="1" thickBot="1" x14ac:dyDescent="0.25">
      <c r="A3" s="5" t="s">
        <v>0</v>
      </c>
      <c r="B3" s="6" t="s">
        <v>1</v>
      </c>
      <c r="C3" s="6" t="s">
        <v>4</v>
      </c>
      <c r="D3" s="6" t="s">
        <v>164</v>
      </c>
      <c r="E3" s="6" t="s">
        <v>165</v>
      </c>
      <c r="F3" s="6" t="s">
        <v>2</v>
      </c>
      <c r="G3" s="7" t="s">
        <v>3</v>
      </c>
      <c r="H3" s="11" t="s">
        <v>113</v>
      </c>
      <c r="I3" s="12" t="s">
        <v>114</v>
      </c>
      <c r="J3" s="10" t="s">
        <v>115</v>
      </c>
      <c r="K3" s="13" t="s">
        <v>116</v>
      </c>
      <c r="L3" s="10" t="s">
        <v>117</v>
      </c>
      <c r="M3" s="12" t="s">
        <v>118</v>
      </c>
      <c r="N3" s="13" t="s">
        <v>119</v>
      </c>
      <c r="O3" s="10" t="s">
        <v>120</v>
      </c>
      <c r="P3" s="12" t="s">
        <v>121</v>
      </c>
      <c r="Q3" s="13" t="s">
        <v>122</v>
      </c>
      <c r="R3" s="39" t="s">
        <v>46</v>
      </c>
      <c r="S3" s="9" t="s">
        <v>123</v>
      </c>
      <c r="T3" s="14" t="s">
        <v>124</v>
      </c>
      <c r="U3" s="15" t="s">
        <v>129</v>
      </c>
      <c r="V3" s="16" t="s">
        <v>130</v>
      </c>
      <c r="W3" s="15" t="s">
        <v>131</v>
      </c>
      <c r="X3" s="35" t="s">
        <v>46</v>
      </c>
      <c r="Y3" s="20" t="s">
        <v>132</v>
      </c>
      <c r="Z3" s="21" t="s">
        <v>133</v>
      </c>
      <c r="AA3" s="22" t="s">
        <v>134</v>
      </c>
      <c r="AB3" s="23" t="s">
        <v>135</v>
      </c>
      <c r="AC3" s="23" t="s">
        <v>136</v>
      </c>
      <c r="AD3" s="24" t="s">
        <v>137</v>
      </c>
      <c r="AE3" s="25" t="s">
        <v>138</v>
      </c>
      <c r="AF3" s="21" t="s">
        <v>139</v>
      </c>
      <c r="AG3" s="22" t="s">
        <v>140</v>
      </c>
      <c r="AH3" s="24" t="s">
        <v>141</v>
      </c>
      <c r="AI3" s="24" t="s">
        <v>142</v>
      </c>
      <c r="AJ3" s="24" t="s">
        <v>143</v>
      </c>
      <c r="AK3" s="21" t="s">
        <v>144</v>
      </c>
      <c r="AL3" s="29" t="s">
        <v>46</v>
      </c>
      <c r="AM3" s="18" t="s">
        <v>145</v>
      </c>
      <c r="AN3" s="19" t="s">
        <v>146</v>
      </c>
      <c r="AO3" s="31" t="s">
        <v>46</v>
      </c>
      <c r="AP3" s="218"/>
    </row>
    <row r="4" spans="1:42" ht="20" customHeight="1" x14ac:dyDescent="0.2">
      <c r="A4" s="86" t="s">
        <v>166</v>
      </c>
      <c r="B4" s="87" t="s">
        <v>37</v>
      </c>
      <c r="C4" s="88">
        <v>39002</v>
      </c>
      <c r="D4" s="89" t="s">
        <v>163</v>
      </c>
      <c r="E4" s="90">
        <v>17</v>
      </c>
      <c r="F4" s="90" t="s">
        <v>9</v>
      </c>
      <c r="G4" s="91" t="s">
        <v>33</v>
      </c>
      <c r="H4" s="40">
        <v>3</v>
      </c>
      <c r="I4" s="41">
        <v>2</v>
      </c>
      <c r="J4" s="43">
        <v>5</v>
      </c>
      <c r="K4" s="42">
        <v>5</v>
      </c>
      <c r="L4" s="43">
        <v>5</v>
      </c>
      <c r="M4" s="41">
        <v>0.5</v>
      </c>
      <c r="N4" s="42">
        <v>5</v>
      </c>
      <c r="O4" s="43">
        <v>4.5</v>
      </c>
      <c r="P4" s="41">
        <v>2.5</v>
      </c>
      <c r="Q4" s="42">
        <v>2.5</v>
      </c>
      <c r="R4" s="73">
        <f t="shared" ref="R4:R34" si="0">SUM(H4:Q4)</f>
        <v>35</v>
      </c>
      <c r="S4" s="45">
        <v>5</v>
      </c>
      <c r="T4" s="46">
        <v>2</v>
      </c>
      <c r="U4" s="47">
        <v>3</v>
      </c>
      <c r="V4" s="48">
        <v>3</v>
      </c>
      <c r="W4" s="47">
        <v>3</v>
      </c>
      <c r="X4" s="44">
        <f t="shared" ref="X4:X34" si="1">SUM(S4:W4)</f>
        <v>16</v>
      </c>
      <c r="Y4" s="40">
        <v>5</v>
      </c>
      <c r="Z4" s="42">
        <v>4.5</v>
      </c>
      <c r="AA4" s="43">
        <v>2.5</v>
      </c>
      <c r="AB4" s="74">
        <v>5</v>
      </c>
      <c r="AC4" s="74">
        <v>0</v>
      </c>
      <c r="AD4" s="41">
        <v>2</v>
      </c>
      <c r="AE4" s="75">
        <v>4</v>
      </c>
      <c r="AF4" s="42">
        <v>4</v>
      </c>
      <c r="AG4" s="43">
        <v>5</v>
      </c>
      <c r="AH4" s="41">
        <v>5</v>
      </c>
      <c r="AI4" s="41">
        <v>5</v>
      </c>
      <c r="AJ4" s="41">
        <v>5</v>
      </c>
      <c r="AK4" s="42">
        <v>5</v>
      </c>
      <c r="AL4" s="44">
        <f t="shared" ref="AL4:AL34" si="2">SUM(Y4:AK4)</f>
        <v>52</v>
      </c>
      <c r="AM4" s="43">
        <v>3.5</v>
      </c>
      <c r="AN4" s="42">
        <v>2</v>
      </c>
      <c r="AO4" s="44">
        <f t="shared" ref="AO4:AO34" si="3">SUM(AM4:AN4)</f>
        <v>5.5</v>
      </c>
      <c r="AP4" s="80">
        <f>SUM(R4,X4,AL4,AO4)/10</f>
        <v>10.85</v>
      </c>
    </row>
    <row r="5" spans="1:42" ht="20" customHeight="1" x14ac:dyDescent="0.2">
      <c r="A5" s="86" t="s">
        <v>168</v>
      </c>
      <c r="B5" s="87" t="s">
        <v>38</v>
      </c>
      <c r="C5" s="88">
        <v>38979</v>
      </c>
      <c r="D5" s="89" t="s">
        <v>162</v>
      </c>
      <c r="E5" s="90">
        <v>18</v>
      </c>
      <c r="F5" s="90" t="s">
        <v>9</v>
      </c>
      <c r="G5" s="91" t="s">
        <v>33</v>
      </c>
      <c r="H5" s="49">
        <v>4</v>
      </c>
      <c r="I5" s="50">
        <v>4</v>
      </c>
      <c r="J5" s="52">
        <v>5</v>
      </c>
      <c r="K5" s="51">
        <v>5</v>
      </c>
      <c r="L5" s="52">
        <v>5</v>
      </c>
      <c r="M5" s="50">
        <v>5</v>
      </c>
      <c r="N5" s="51">
        <v>5</v>
      </c>
      <c r="O5" s="52">
        <v>5</v>
      </c>
      <c r="P5" s="50">
        <v>5</v>
      </c>
      <c r="Q5" s="51">
        <v>5</v>
      </c>
      <c r="R5" s="70">
        <f>SUM(H5:Q5)</f>
        <v>48</v>
      </c>
      <c r="S5" s="54">
        <v>5</v>
      </c>
      <c r="T5" s="55">
        <v>5</v>
      </c>
      <c r="U5" s="56">
        <v>4</v>
      </c>
      <c r="V5" s="57">
        <v>4</v>
      </c>
      <c r="W5" s="56">
        <v>4</v>
      </c>
      <c r="X5" s="53">
        <f>SUM(S5:W5)</f>
        <v>22</v>
      </c>
      <c r="Y5" s="49">
        <v>3</v>
      </c>
      <c r="Z5" s="51">
        <v>4</v>
      </c>
      <c r="AA5" s="52">
        <v>3</v>
      </c>
      <c r="AB5" s="76">
        <v>5</v>
      </c>
      <c r="AC5" s="76">
        <v>0</v>
      </c>
      <c r="AD5" s="50">
        <v>2</v>
      </c>
      <c r="AE5" s="77">
        <v>4</v>
      </c>
      <c r="AF5" s="51">
        <v>3.5</v>
      </c>
      <c r="AG5" s="52">
        <v>5</v>
      </c>
      <c r="AH5" s="50">
        <v>5</v>
      </c>
      <c r="AI5" s="50">
        <v>4.5</v>
      </c>
      <c r="AJ5" s="50">
        <v>5</v>
      </c>
      <c r="AK5" s="51">
        <v>5</v>
      </c>
      <c r="AL5" s="53">
        <f>SUM(Y5:AK5)</f>
        <v>49</v>
      </c>
      <c r="AM5" s="52">
        <v>3</v>
      </c>
      <c r="AN5" s="51">
        <v>2</v>
      </c>
      <c r="AO5" s="53">
        <f>SUM(AM5:AN5)</f>
        <v>5</v>
      </c>
      <c r="AP5" s="81">
        <f t="shared" ref="AP5:AP36" si="4">SUM(R5,X5,AL5,AO5)/10</f>
        <v>12.4</v>
      </c>
    </row>
    <row r="6" spans="1:42" ht="20" customHeight="1" x14ac:dyDescent="0.2">
      <c r="A6" s="86" t="s">
        <v>91</v>
      </c>
      <c r="B6" s="87" t="s">
        <v>36</v>
      </c>
      <c r="C6" s="88">
        <v>39663</v>
      </c>
      <c r="D6" s="89" t="s">
        <v>163</v>
      </c>
      <c r="E6" s="90">
        <v>16</v>
      </c>
      <c r="F6" s="90" t="s">
        <v>9</v>
      </c>
      <c r="G6" s="91" t="s">
        <v>33</v>
      </c>
      <c r="H6" s="49">
        <v>4</v>
      </c>
      <c r="I6" s="50">
        <v>4</v>
      </c>
      <c r="J6" s="52">
        <v>5</v>
      </c>
      <c r="K6" s="51">
        <v>5</v>
      </c>
      <c r="L6" s="52">
        <v>5</v>
      </c>
      <c r="M6" s="50">
        <v>5</v>
      </c>
      <c r="N6" s="51">
        <v>5</v>
      </c>
      <c r="O6" s="52">
        <v>5</v>
      </c>
      <c r="P6" s="50">
        <v>5</v>
      </c>
      <c r="Q6" s="51">
        <v>5</v>
      </c>
      <c r="R6" s="70">
        <f t="shared" si="0"/>
        <v>48</v>
      </c>
      <c r="S6" s="54">
        <v>5</v>
      </c>
      <c r="T6" s="55">
        <v>5</v>
      </c>
      <c r="U6" s="56">
        <v>4</v>
      </c>
      <c r="V6" s="57">
        <v>4</v>
      </c>
      <c r="W6" s="56">
        <v>3</v>
      </c>
      <c r="X6" s="53">
        <f t="shared" si="1"/>
        <v>21</v>
      </c>
      <c r="Y6" s="49">
        <v>5</v>
      </c>
      <c r="Z6" s="51">
        <v>5</v>
      </c>
      <c r="AA6" s="52">
        <v>3</v>
      </c>
      <c r="AB6" s="76">
        <v>5</v>
      </c>
      <c r="AC6" s="76">
        <v>4.5</v>
      </c>
      <c r="AD6" s="50">
        <v>2</v>
      </c>
      <c r="AE6" s="77">
        <v>4</v>
      </c>
      <c r="AF6" s="51">
        <v>5</v>
      </c>
      <c r="AG6" s="52">
        <v>4</v>
      </c>
      <c r="AH6" s="50">
        <v>5</v>
      </c>
      <c r="AI6" s="50">
        <v>5</v>
      </c>
      <c r="AJ6" s="50">
        <v>5</v>
      </c>
      <c r="AK6" s="51">
        <v>5</v>
      </c>
      <c r="AL6" s="53">
        <f t="shared" si="2"/>
        <v>57.5</v>
      </c>
      <c r="AM6" s="52">
        <v>4</v>
      </c>
      <c r="AN6" s="51">
        <v>2</v>
      </c>
      <c r="AO6" s="53">
        <f t="shared" si="3"/>
        <v>6</v>
      </c>
      <c r="AP6" s="81">
        <f t="shared" si="4"/>
        <v>13.25</v>
      </c>
    </row>
    <row r="7" spans="1:42" ht="20" customHeight="1" x14ac:dyDescent="0.2">
      <c r="A7" s="92" t="s">
        <v>94</v>
      </c>
      <c r="B7" s="93" t="s">
        <v>16</v>
      </c>
      <c r="C7" s="94">
        <v>39770</v>
      </c>
      <c r="D7" s="95" t="s">
        <v>161</v>
      </c>
      <c r="E7" s="96">
        <v>16</v>
      </c>
      <c r="F7" s="96" t="s">
        <v>9</v>
      </c>
      <c r="G7" s="97" t="s">
        <v>77</v>
      </c>
      <c r="H7" s="49">
        <v>5</v>
      </c>
      <c r="I7" s="50">
        <v>5</v>
      </c>
      <c r="J7" s="52">
        <v>5</v>
      </c>
      <c r="K7" s="51">
        <v>5</v>
      </c>
      <c r="L7" s="52">
        <v>5</v>
      </c>
      <c r="M7" s="50">
        <v>1.5</v>
      </c>
      <c r="N7" s="51">
        <v>5</v>
      </c>
      <c r="O7" s="52">
        <v>5</v>
      </c>
      <c r="P7" s="50">
        <v>4.5</v>
      </c>
      <c r="Q7" s="51">
        <v>5</v>
      </c>
      <c r="R7" s="70">
        <f>SUM(H7:Q7)</f>
        <v>46</v>
      </c>
      <c r="S7" s="54">
        <v>5</v>
      </c>
      <c r="T7" s="55">
        <v>3</v>
      </c>
      <c r="U7" s="56">
        <v>5</v>
      </c>
      <c r="V7" s="57">
        <v>4</v>
      </c>
      <c r="W7" s="56">
        <v>3</v>
      </c>
      <c r="X7" s="53">
        <f>SUM(S7:W7)</f>
        <v>20</v>
      </c>
      <c r="Y7" s="49">
        <v>3</v>
      </c>
      <c r="Z7" s="51">
        <v>4.5</v>
      </c>
      <c r="AA7" s="52">
        <v>2.5</v>
      </c>
      <c r="AB7" s="76">
        <v>4.5</v>
      </c>
      <c r="AC7" s="76">
        <v>0</v>
      </c>
      <c r="AD7" s="50">
        <v>0</v>
      </c>
      <c r="AE7" s="77">
        <v>4</v>
      </c>
      <c r="AF7" s="51">
        <v>3</v>
      </c>
      <c r="AG7" s="52">
        <v>5</v>
      </c>
      <c r="AH7" s="50">
        <v>4.5</v>
      </c>
      <c r="AI7" s="50">
        <v>0</v>
      </c>
      <c r="AJ7" s="50">
        <v>0</v>
      </c>
      <c r="AK7" s="51">
        <v>0</v>
      </c>
      <c r="AL7" s="53">
        <f>SUM(Y7:AK7)</f>
        <v>31</v>
      </c>
      <c r="AM7" s="52">
        <v>3.5</v>
      </c>
      <c r="AN7" s="51">
        <v>0</v>
      </c>
      <c r="AO7" s="53">
        <f>SUM(AM7:AN7)</f>
        <v>3.5</v>
      </c>
      <c r="AP7" s="81">
        <f t="shared" si="4"/>
        <v>10.050000000000001</v>
      </c>
    </row>
    <row r="8" spans="1:42" ht="20" customHeight="1" x14ac:dyDescent="0.2">
      <c r="A8" s="86" t="s">
        <v>92</v>
      </c>
      <c r="B8" s="87" t="s">
        <v>35</v>
      </c>
      <c r="C8" s="88">
        <v>40053</v>
      </c>
      <c r="D8" s="89" t="s">
        <v>163</v>
      </c>
      <c r="E8" s="90">
        <v>15</v>
      </c>
      <c r="F8" s="90" t="s">
        <v>9</v>
      </c>
      <c r="G8" s="91" t="s">
        <v>33</v>
      </c>
      <c r="H8" s="49">
        <v>4</v>
      </c>
      <c r="I8" s="50">
        <v>4.5</v>
      </c>
      <c r="J8" s="52">
        <v>5</v>
      </c>
      <c r="K8" s="51">
        <v>5</v>
      </c>
      <c r="L8" s="52">
        <v>4</v>
      </c>
      <c r="M8" s="50">
        <v>3</v>
      </c>
      <c r="N8" s="51">
        <v>5</v>
      </c>
      <c r="O8" s="52">
        <v>4.5</v>
      </c>
      <c r="P8" s="50">
        <v>4</v>
      </c>
      <c r="Q8" s="51">
        <v>1.5</v>
      </c>
      <c r="R8" s="70">
        <f t="shared" si="0"/>
        <v>40.5</v>
      </c>
      <c r="S8" s="54">
        <v>5</v>
      </c>
      <c r="T8" s="55">
        <v>4.5</v>
      </c>
      <c r="U8" s="56">
        <v>3</v>
      </c>
      <c r="V8" s="57">
        <v>4</v>
      </c>
      <c r="W8" s="56">
        <v>1</v>
      </c>
      <c r="X8" s="53">
        <f t="shared" si="1"/>
        <v>17.5</v>
      </c>
      <c r="Y8" s="49">
        <v>2.5</v>
      </c>
      <c r="Z8" s="51">
        <v>5</v>
      </c>
      <c r="AA8" s="52">
        <v>3</v>
      </c>
      <c r="AB8" s="76">
        <v>4</v>
      </c>
      <c r="AC8" s="76">
        <v>0</v>
      </c>
      <c r="AD8" s="50">
        <v>2</v>
      </c>
      <c r="AE8" s="77">
        <v>3.5</v>
      </c>
      <c r="AF8" s="51">
        <v>4</v>
      </c>
      <c r="AG8" s="52">
        <v>4</v>
      </c>
      <c r="AH8" s="50">
        <v>3</v>
      </c>
      <c r="AI8" s="50">
        <v>4</v>
      </c>
      <c r="AJ8" s="50">
        <v>4.5</v>
      </c>
      <c r="AK8" s="51">
        <v>4.5</v>
      </c>
      <c r="AL8" s="53">
        <f t="shared" si="2"/>
        <v>44</v>
      </c>
      <c r="AM8" s="52">
        <v>2.5</v>
      </c>
      <c r="AN8" s="51">
        <v>2</v>
      </c>
      <c r="AO8" s="53">
        <f t="shared" si="3"/>
        <v>4.5</v>
      </c>
      <c r="AP8" s="81">
        <f t="shared" si="4"/>
        <v>10.65</v>
      </c>
    </row>
    <row r="9" spans="1:42" ht="20" customHeight="1" x14ac:dyDescent="0.2">
      <c r="A9" s="92" t="s">
        <v>93</v>
      </c>
      <c r="B9" s="93" t="s">
        <v>15</v>
      </c>
      <c r="C9" s="94">
        <v>39688</v>
      </c>
      <c r="D9" s="95" t="s">
        <v>163</v>
      </c>
      <c r="E9" s="96">
        <v>16</v>
      </c>
      <c r="F9" s="96" t="s">
        <v>9</v>
      </c>
      <c r="G9" s="97" t="s">
        <v>77</v>
      </c>
      <c r="H9" s="49"/>
      <c r="I9" s="50"/>
      <c r="J9" s="52"/>
      <c r="K9" s="51"/>
      <c r="L9" s="52"/>
      <c r="M9" s="50"/>
      <c r="N9" s="51"/>
      <c r="O9" s="52"/>
      <c r="P9" s="50"/>
      <c r="Q9" s="51"/>
      <c r="R9" s="70">
        <f t="shared" si="0"/>
        <v>0</v>
      </c>
      <c r="S9" s="54"/>
      <c r="T9" s="55"/>
      <c r="U9" s="56"/>
      <c r="V9" s="57"/>
      <c r="W9" s="56"/>
      <c r="X9" s="53">
        <f t="shared" si="1"/>
        <v>0</v>
      </c>
      <c r="Y9" s="49"/>
      <c r="Z9" s="51"/>
      <c r="AA9" s="52"/>
      <c r="AB9" s="76"/>
      <c r="AC9" s="76"/>
      <c r="AD9" s="50"/>
      <c r="AE9" s="77"/>
      <c r="AF9" s="51"/>
      <c r="AG9" s="52"/>
      <c r="AH9" s="50"/>
      <c r="AI9" s="50"/>
      <c r="AJ9" s="50"/>
      <c r="AK9" s="51"/>
      <c r="AL9" s="53">
        <f t="shared" si="2"/>
        <v>0</v>
      </c>
      <c r="AM9" s="52"/>
      <c r="AN9" s="51"/>
      <c r="AO9" s="53">
        <f t="shared" si="3"/>
        <v>0</v>
      </c>
      <c r="AP9" s="81">
        <f t="shared" si="4"/>
        <v>0</v>
      </c>
    </row>
    <row r="10" spans="1:42" ht="20" customHeight="1" x14ac:dyDescent="0.2">
      <c r="A10" s="98" t="s">
        <v>95</v>
      </c>
      <c r="B10" s="99" t="s">
        <v>39</v>
      </c>
      <c r="C10" s="100">
        <v>39484</v>
      </c>
      <c r="D10" s="101" t="s">
        <v>161</v>
      </c>
      <c r="E10" s="103">
        <v>16</v>
      </c>
      <c r="F10" s="103" t="s">
        <v>7</v>
      </c>
      <c r="G10" s="104" t="s">
        <v>77</v>
      </c>
      <c r="H10" s="49">
        <v>3</v>
      </c>
      <c r="I10" s="50">
        <v>2</v>
      </c>
      <c r="J10" s="52">
        <v>5</v>
      </c>
      <c r="K10" s="51">
        <v>4.5</v>
      </c>
      <c r="L10" s="52">
        <v>5</v>
      </c>
      <c r="M10" s="50">
        <v>3</v>
      </c>
      <c r="N10" s="51">
        <v>4</v>
      </c>
      <c r="O10" s="52">
        <v>4.5</v>
      </c>
      <c r="P10" s="50">
        <v>1</v>
      </c>
      <c r="Q10" s="51">
        <v>3</v>
      </c>
      <c r="R10" s="70">
        <f t="shared" si="0"/>
        <v>35</v>
      </c>
      <c r="S10" s="54">
        <v>5</v>
      </c>
      <c r="T10" s="55">
        <v>4</v>
      </c>
      <c r="U10" s="56">
        <v>2</v>
      </c>
      <c r="V10" s="57">
        <v>4</v>
      </c>
      <c r="W10" s="56">
        <v>3</v>
      </c>
      <c r="X10" s="53">
        <f t="shared" si="1"/>
        <v>18</v>
      </c>
      <c r="Y10" s="49">
        <v>5</v>
      </c>
      <c r="Z10" s="51">
        <v>4</v>
      </c>
      <c r="AA10" s="52">
        <v>3.5</v>
      </c>
      <c r="AB10" s="76">
        <v>4.5</v>
      </c>
      <c r="AC10" s="76">
        <v>0</v>
      </c>
      <c r="AD10" s="50">
        <v>0</v>
      </c>
      <c r="AE10" s="77">
        <v>3.5</v>
      </c>
      <c r="AF10" s="51">
        <v>4.5</v>
      </c>
      <c r="AG10" s="52">
        <v>5</v>
      </c>
      <c r="AH10" s="50">
        <v>4.5</v>
      </c>
      <c r="AI10" s="50">
        <v>5</v>
      </c>
      <c r="AJ10" s="50">
        <v>5</v>
      </c>
      <c r="AK10" s="51">
        <v>0</v>
      </c>
      <c r="AL10" s="53">
        <f t="shared" si="2"/>
        <v>44.5</v>
      </c>
      <c r="AM10" s="52">
        <v>3</v>
      </c>
      <c r="AN10" s="51">
        <v>3</v>
      </c>
      <c r="AO10" s="53">
        <f t="shared" si="3"/>
        <v>6</v>
      </c>
      <c r="AP10" s="81">
        <f t="shared" si="4"/>
        <v>10.35</v>
      </c>
    </row>
    <row r="11" spans="1:42" ht="20" customHeight="1" x14ac:dyDescent="0.2">
      <c r="A11" s="135" t="s">
        <v>172</v>
      </c>
      <c r="B11" s="136" t="s">
        <v>14</v>
      </c>
      <c r="C11" s="137">
        <v>39151</v>
      </c>
      <c r="D11" s="138" t="s">
        <v>163</v>
      </c>
      <c r="E11" s="140">
        <v>17</v>
      </c>
      <c r="F11" s="140" t="s">
        <v>8</v>
      </c>
      <c r="G11" s="141" t="s">
        <v>77</v>
      </c>
      <c r="H11" s="49">
        <v>4</v>
      </c>
      <c r="I11" s="50">
        <v>5</v>
      </c>
      <c r="J11" s="52">
        <v>5</v>
      </c>
      <c r="K11" s="51">
        <v>5</v>
      </c>
      <c r="L11" s="52">
        <v>5</v>
      </c>
      <c r="M11" s="50">
        <v>4</v>
      </c>
      <c r="N11" s="51">
        <v>5</v>
      </c>
      <c r="O11" s="52">
        <v>4.5</v>
      </c>
      <c r="P11" s="50">
        <v>2</v>
      </c>
      <c r="Q11" s="51">
        <v>2.5</v>
      </c>
      <c r="R11" s="70">
        <f t="shared" si="0"/>
        <v>42</v>
      </c>
      <c r="S11" s="54">
        <v>5</v>
      </c>
      <c r="T11" s="55">
        <v>5</v>
      </c>
      <c r="U11" s="56">
        <v>4</v>
      </c>
      <c r="V11" s="57">
        <v>4</v>
      </c>
      <c r="W11" s="56">
        <v>2</v>
      </c>
      <c r="X11" s="53">
        <f t="shared" si="1"/>
        <v>20</v>
      </c>
      <c r="Y11" s="49">
        <v>5</v>
      </c>
      <c r="Z11" s="51">
        <v>5</v>
      </c>
      <c r="AA11" s="52">
        <v>5</v>
      </c>
      <c r="AB11" s="76">
        <v>5</v>
      </c>
      <c r="AC11" s="76">
        <v>5</v>
      </c>
      <c r="AD11" s="50">
        <v>5</v>
      </c>
      <c r="AE11" s="77">
        <v>3.5</v>
      </c>
      <c r="AF11" s="51">
        <v>4.5</v>
      </c>
      <c r="AG11" s="52">
        <v>5</v>
      </c>
      <c r="AH11" s="50">
        <v>5</v>
      </c>
      <c r="AI11" s="50">
        <v>5</v>
      </c>
      <c r="AJ11" s="50">
        <v>5</v>
      </c>
      <c r="AK11" s="51">
        <v>5</v>
      </c>
      <c r="AL11" s="53">
        <f t="shared" si="2"/>
        <v>63</v>
      </c>
      <c r="AM11" s="52">
        <v>5</v>
      </c>
      <c r="AN11" s="51">
        <v>4</v>
      </c>
      <c r="AO11" s="53">
        <f t="shared" si="3"/>
        <v>9</v>
      </c>
      <c r="AP11" s="81">
        <f t="shared" si="4"/>
        <v>13.4</v>
      </c>
    </row>
    <row r="12" spans="1:42" ht="20" customHeight="1" x14ac:dyDescent="0.2">
      <c r="A12" s="98" t="s">
        <v>171</v>
      </c>
      <c r="B12" s="99" t="s">
        <v>11</v>
      </c>
      <c r="C12" s="100">
        <v>39301</v>
      </c>
      <c r="D12" s="101" t="s">
        <v>163</v>
      </c>
      <c r="E12" s="103">
        <v>17</v>
      </c>
      <c r="F12" s="103" t="s">
        <v>8</v>
      </c>
      <c r="G12" s="104" t="s">
        <v>77</v>
      </c>
      <c r="H12" s="49">
        <v>4</v>
      </c>
      <c r="I12" s="50">
        <v>4</v>
      </c>
      <c r="J12" s="52">
        <v>5</v>
      </c>
      <c r="K12" s="51">
        <v>5</v>
      </c>
      <c r="L12" s="52">
        <v>5</v>
      </c>
      <c r="M12" s="50">
        <v>5</v>
      </c>
      <c r="N12" s="51">
        <v>5</v>
      </c>
      <c r="O12" s="52">
        <v>5</v>
      </c>
      <c r="P12" s="50">
        <v>5</v>
      </c>
      <c r="Q12" s="51">
        <v>5</v>
      </c>
      <c r="R12" s="70">
        <f>SUM(H12:Q12)</f>
        <v>48</v>
      </c>
      <c r="S12" s="54">
        <v>5</v>
      </c>
      <c r="T12" s="55">
        <v>4</v>
      </c>
      <c r="U12" s="56">
        <v>5</v>
      </c>
      <c r="V12" s="57">
        <v>4</v>
      </c>
      <c r="W12" s="56">
        <v>2</v>
      </c>
      <c r="X12" s="53">
        <f>SUM(S12:W12)</f>
        <v>20</v>
      </c>
      <c r="Y12" s="49">
        <v>5</v>
      </c>
      <c r="Z12" s="51">
        <v>5</v>
      </c>
      <c r="AA12" s="52">
        <v>5</v>
      </c>
      <c r="AB12" s="76">
        <v>5</v>
      </c>
      <c r="AC12" s="76">
        <v>5</v>
      </c>
      <c r="AD12" s="50">
        <v>5</v>
      </c>
      <c r="AE12" s="77">
        <v>3.5</v>
      </c>
      <c r="AF12" s="51">
        <v>5</v>
      </c>
      <c r="AG12" s="52">
        <v>5</v>
      </c>
      <c r="AH12" s="50">
        <v>5</v>
      </c>
      <c r="AI12" s="50">
        <v>5</v>
      </c>
      <c r="AJ12" s="50">
        <v>5</v>
      </c>
      <c r="AK12" s="51">
        <v>5</v>
      </c>
      <c r="AL12" s="53">
        <f>SUM(Y12:AK12)</f>
        <v>63.5</v>
      </c>
      <c r="AM12" s="52">
        <v>5</v>
      </c>
      <c r="AN12" s="51">
        <v>4</v>
      </c>
      <c r="AO12" s="53">
        <f>SUM(AM12:AN12)</f>
        <v>9</v>
      </c>
      <c r="AP12" s="81">
        <f>SUM(R12,X12,AL12,AO12)/10</f>
        <v>14.05</v>
      </c>
    </row>
    <row r="13" spans="1:42" ht="20" customHeight="1" x14ac:dyDescent="0.2">
      <c r="A13" s="98" t="s">
        <v>96</v>
      </c>
      <c r="B13" s="99" t="s">
        <v>21</v>
      </c>
      <c r="C13" s="100">
        <v>39694</v>
      </c>
      <c r="D13" s="101" t="s">
        <v>162</v>
      </c>
      <c r="E13" s="103">
        <v>16</v>
      </c>
      <c r="F13" s="103" t="s">
        <v>7</v>
      </c>
      <c r="G13" s="104" t="s">
        <v>18</v>
      </c>
      <c r="H13" s="49">
        <v>5</v>
      </c>
      <c r="I13" s="50">
        <v>5</v>
      </c>
      <c r="J13" s="52">
        <v>5</v>
      </c>
      <c r="K13" s="51">
        <v>4</v>
      </c>
      <c r="L13" s="52">
        <v>4</v>
      </c>
      <c r="M13" s="50">
        <v>3.5</v>
      </c>
      <c r="N13" s="51">
        <v>3.5</v>
      </c>
      <c r="O13" s="52">
        <v>4</v>
      </c>
      <c r="P13" s="50">
        <v>5</v>
      </c>
      <c r="Q13" s="51">
        <v>3</v>
      </c>
      <c r="R13" s="70">
        <f t="shared" si="0"/>
        <v>42</v>
      </c>
      <c r="S13" s="54">
        <v>5</v>
      </c>
      <c r="T13" s="55">
        <v>4</v>
      </c>
      <c r="U13" s="56">
        <v>3</v>
      </c>
      <c r="V13" s="57">
        <v>2</v>
      </c>
      <c r="W13" s="56">
        <v>2</v>
      </c>
      <c r="X13" s="53">
        <f t="shared" si="1"/>
        <v>16</v>
      </c>
      <c r="Y13" s="49">
        <v>4</v>
      </c>
      <c r="Z13" s="51">
        <v>5</v>
      </c>
      <c r="AA13" s="52">
        <v>5</v>
      </c>
      <c r="AB13" s="76">
        <v>4.5</v>
      </c>
      <c r="AC13" s="76">
        <v>5</v>
      </c>
      <c r="AD13" s="50">
        <v>5</v>
      </c>
      <c r="AE13" s="77">
        <v>4</v>
      </c>
      <c r="AF13" s="51">
        <v>5</v>
      </c>
      <c r="AG13" s="52">
        <v>5</v>
      </c>
      <c r="AH13" s="50">
        <v>4</v>
      </c>
      <c r="AI13" s="50">
        <v>5</v>
      </c>
      <c r="AJ13" s="50">
        <v>5</v>
      </c>
      <c r="AK13" s="51">
        <v>4.5</v>
      </c>
      <c r="AL13" s="53">
        <f t="shared" si="2"/>
        <v>61</v>
      </c>
      <c r="AM13" s="52">
        <v>4</v>
      </c>
      <c r="AN13" s="51">
        <v>4.5</v>
      </c>
      <c r="AO13" s="53">
        <f t="shared" si="3"/>
        <v>8.5</v>
      </c>
      <c r="AP13" s="81">
        <f t="shared" si="4"/>
        <v>12.75</v>
      </c>
    </row>
    <row r="14" spans="1:42" ht="20" customHeight="1" x14ac:dyDescent="0.2">
      <c r="A14" s="98" t="s">
        <v>169</v>
      </c>
      <c r="B14" s="99" t="s">
        <v>10</v>
      </c>
      <c r="C14" s="100">
        <v>39421</v>
      </c>
      <c r="D14" s="101" t="s">
        <v>163</v>
      </c>
      <c r="E14" s="102">
        <v>17</v>
      </c>
      <c r="F14" s="103" t="s">
        <v>7</v>
      </c>
      <c r="G14" s="104" t="s">
        <v>18</v>
      </c>
      <c r="H14" s="49">
        <v>5</v>
      </c>
      <c r="I14" s="50">
        <v>5</v>
      </c>
      <c r="J14" s="52">
        <v>5</v>
      </c>
      <c r="K14" s="51">
        <v>4</v>
      </c>
      <c r="L14" s="52">
        <v>4</v>
      </c>
      <c r="M14" s="50">
        <v>3</v>
      </c>
      <c r="N14" s="51">
        <v>3</v>
      </c>
      <c r="O14" s="52">
        <v>3</v>
      </c>
      <c r="P14" s="50">
        <v>2.5</v>
      </c>
      <c r="Q14" s="51">
        <v>4.5</v>
      </c>
      <c r="R14" s="70">
        <f>SUM(H14:Q14)</f>
        <v>39</v>
      </c>
      <c r="S14" s="54">
        <v>5</v>
      </c>
      <c r="T14" s="55">
        <v>2</v>
      </c>
      <c r="U14" s="56">
        <v>3</v>
      </c>
      <c r="V14" s="57">
        <v>5</v>
      </c>
      <c r="W14" s="56">
        <v>3</v>
      </c>
      <c r="X14" s="53">
        <f>SUM(S14:W14)</f>
        <v>18</v>
      </c>
      <c r="Y14" s="49">
        <v>5</v>
      </c>
      <c r="Z14" s="51">
        <v>5</v>
      </c>
      <c r="AA14" s="52">
        <v>5</v>
      </c>
      <c r="AB14" s="76">
        <v>5</v>
      </c>
      <c r="AC14" s="76">
        <v>5</v>
      </c>
      <c r="AD14" s="50">
        <v>4.5</v>
      </c>
      <c r="AE14" s="77">
        <v>4.5</v>
      </c>
      <c r="AF14" s="51">
        <v>5</v>
      </c>
      <c r="AG14" s="52">
        <v>5</v>
      </c>
      <c r="AH14" s="50">
        <v>5</v>
      </c>
      <c r="AI14" s="50">
        <v>5</v>
      </c>
      <c r="AJ14" s="50">
        <v>5</v>
      </c>
      <c r="AK14" s="51">
        <v>5</v>
      </c>
      <c r="AL14" s="53">
        <f>SUM(Y14:AK14)</f>
        <v>64</v>
      </c>
      <c r="AM14" s="52">
        <v>2.5</v>
      </c>
      <c r="AN14" s="51">
        <v>4</v>
      </c>
      <c r="AO14" s="53">
        <f>SUM(AM14:AN14)</f>
        <v>6.5</v>
      </c>
      <c r="AP14" s="81">
        <f t="shared" si="4"/>
        <v>12.75</v>
      </c>
    </row>
    <row r="15" spans="1:42" ht="20" customHeight="1" x14ac:dyDescent="0.2">
      <c r="A15" s="98" t="s">
        <v>101</v>
      </c>
      <c r="B15" s="99" t="s">
        <v>44</v>
      </c>
      <c r="C15" s="100">
        <v>39470</v>
      </c>
      <c r="D15" s="101" t="s">
        <v>162</v>
      </c>
      <c r="E15" s="103">
        <v>16</v>
      </c>
      <c r="F15" s="103" t="s">
        <v>7</v>
      </c>
      <c r="G15" s="104" t="s">
        <v>41</v>
      </c>
      <c r="H15" s="49">
        <v>5</v>
      </c>
      <c r="I15" s="50">
        <v>5</v>
      </c>
      <c r="J15" s="52">
        <v>5</v>
      </c>
      <c r="K15" s="51">
        <v>4</v>
      </c>
      <c r="L15" s="52">
        <v>5</v>
      </c>
      <c r="M15" s="50">
        <v>4.5</v>
      </c>
      <c r="N15" s="51">
        <v>3.5</v>
      </c>
      <c r="O15" s="52">
        <v>5</v>
      </c>
      <c r="P15" s="50">
        <v>5</v>
      </c>
      <c r="Q15" s="51">
        <v>5</v>
      </c>
      <c r="R15" s="70">
        <f>SUM(H15:Q15)</f>
        <v>47</v>
      </c>
      <c r="S15" s="54">
        <v>5</v>
      </c>
      <c r="T15" s="55">
        <v>2</v>
      </c>
      <c r="U15" s="56">
        <v>2</v>
      </c>
      <c r="V15" s="57">
        <v>3</v>
      </c>
      <c r="W15" s="56">
        <v>0</v>
      </c>
      <c r="X15" s="53">
        <f>SUM(S15:W15)</f>
        <v>12</v>
      </c>
      <c r="Y15" s="49">
        <v>5</v>
      </c>
      <c r="Z15" s="51">
        <v>5</v>
      </c>
      <c r="AA15" s="52">
        <v>4</v>
      </c>
      <c r="AB15" s="76">
        <v>5</v>
      </c>
      <c r="AC15" s="76">
        <v>4</v>
      </c>
      <c r="AD15" s="50">
        <v>5</v>
      </c>
      <c r="AE15" s="77">
        <v>3.5</v>
      </c>
      <c r="AF15" s="51">
        <v>5</v>
      </c>
      <c r="AG15" s="52">
        <v>5</v>
      </c>
      <c r="AH15" s="50">
        <v>4</v>
      </c>
      <c r="AI15" s="50">
        <v>5</v>
      </c>
      <c r="AJ15" s="50">
        <v>5</v>
      </c>
      <c r="AK15" s="51">
        <v>4.5</v>
      </c>
      <c r="AL15" s="53">
        <f>SUM(Y15:AK15)</f>
        <v>60</v>
      </c>
      <c r="AM15" s="52">
        <v>2.5</v>
      </c>
      <c r="AN15" s="51">
        <v>4.5</v>
      </c>
      <c r="AO15" s="53">
        <f>SUM(AM15:AN15)</f>
        <v>7</v>
      </c>
      <c r="AP15" s="81">
        <f t="shared" si="4"/>
        <v>12.6</v>
      </c>
    </row>
    <row r="16" spans="1:42" ht="20" customHeight="1" x14ac:dyDescent="0.2">
      <c r="A16" s="98" t="s">
        <v>209</v>
      </c>
      <c r="B16" s="99" t="s">
        <v>210</v>
      </c>
      <c r="C16" s="100">
        <v>39079</v>
      </c>
      <c r="D16" s="101" t="s">
        <v>208</v>
      </c>
      <c r="E16" s="103">
        <v>18</v>
      </c>
      <c r="F16" s="103" t="s">
        <v>7</v>
      </c>
      <c r="G16" s="104" t="s">
        <v>22</v>
      </c>
      <c r="H16" s="49">
        <v>5</v>
      </c>
      <c r="I16" s="50">
        <v>5</v>
      </c>
      <c r="J16" s="52">
        <v>5</v>
      </c>
      <c r="K16" s="51">
        <v>3</v>
      </c>
      <c r="L16" s="52">
        <v>4</v>
      </c>
      <c r="M16" s="50">
        <v>3.5</v>
      </c>
      <c r="N16" s="51">
        <v>3</v>
      </c>
      <c r="O16" s="52">
        <v>4.5</v>
      </c>
      <c r="P16" s="50">
        <v>2.5</v>
      </c>
      <c r="Q16" s="51">
        <v>3.5</v>
      </c>
      <c r="R16" s="70">
        <f>SUM(H16:Q16)</f>
        <v>39</v>
      </c>
      <c r="S16" s="54">
        <v>5</v>
      </c>
      <c r="T16" s="55">
        <v>3</v>
      </c>
      <c r="U16" s="56">
        <v>3</v>
      </c>
      <c r="V16" s="57">
        <v>3</v>
      </c>
      <c r="W16" s="56">
        <v>3</v>
      </c>
      <c r="X16" s="53">
        <f>SUM(S16:W16)</f>
        <v>17</v>
      </c>
      <c r="Y16" s="49">
        <v>3</v>
      </c>
      <c r="Z16" s="51">
        <v>5</v>
      </c>
      <c r="AA16" s="52">
        <v>4.5</v>
      </c>
      <c r="AB16" s="76">
        <v>4.5</v>
      </c>
      <c r="AC16" s="76">
        <v>4.5</v>
      </c>
      <c r="AD16" s="50">
        <v>4.5</v>
      </c>
      <c r="AE16" s="77">
        <v>3.5</v>
      </c>
      <c r="AF16" s="51">
        <v>5</v>
      </c>
      <c r="AG16" s="52">
        <v>5</v>
      </c>
      <c r="AH16" s="50">
        <v>5</v>
      </c>
      <c r="AI16" s="50">
        <v>5</v>
      </c>
      <c r="AJ16" s="50">
        <v>5</v>
      </c>
      <c r="AK16" s="51">
        <v>5</v>
      </c>
      <c r="AL16" s="53">
        <f>SUM(Y16:AK16)</f>
        <v>59.5</v>
      </c>
      <c r="AM16" s="52">
        <v>3</v>
      </c>
      <c r="AN16" s="51">
        <v>4.5</v>
      </c>
      <c r="AO16" s="53">
        <f>SUM(AM16:AN16)</f>
        <v>7.5</v>
      </c>
      <c r="AP16" s="81">
        <f t="shared" si="4"/>
        <v>12.3</v>
      </c>
    </row>
    <row r="17" spans="1:42" ht="20" customHeight="1" x14ac:dyDescent="0.2">
      <c r="A17" s="98" t="s">
        <v>170</v>
      </c>
      <c r="B17" s="99" t="s">
        <v>23</v>
      </c>
      <c r="C17" s="100">
        <v>38942</v>
      </c>
      <c r="D17" s="101" t="s">
        <v>163</v>
      </c>
      <c r="E17" s="103">
        <v>18</v>
      </c>
      <c r="F17" s="103" t="s">
        <v>7</v>
      </c>
      <c r="G17" s="104" t="s">
        <v>22</v>
      </c>
      <c r="H17" s="49">
        <v>5</v>
      </c>
      <c r="I17" s="50">
        <v>5</v>
      </c>
      <c r="J17" s="52">
        <v>5</v>
      </c>
      <c r="K17" s="51">
        <v>3</v>
      </c>
      <c r="L17" s="52">
        <v>5</v>
      </c>
      <c r="M17" s="50">
        <v>3</v>
      </c>
      <c r="N17" s="51">
        <v>3</v>
      </c>
      <c r="O17" s="52">
        <v>4</v>
      </c>
      <c r="P17" s="50">
        <v>5</v>
      </c>
      <c r="Q17" s="51">
        <v>4.5</v>
      </c>
      <c r="R17" s="70">
        <f>SUM(H17:Q17)</f>
        <v>42.5</v>
      </c>
      <c r="S17" s="54">
        <v>5</v>
      </c>
      <c r="T17" s="55">
        <v>0</v>
      </c>
      <c r="U17" s="56">
        <v>0</v>
      </c>
      <c r="V17" s="57">
        <v>3</v>
      </c>
      <c r="W17" s="56">
        <v>4</v>
      </c>
      <c r="X17" s="53">
        <f>SUM(S17:W17)</f>
        <v>12</v>
      </c>
      <c r="Y17" s="49">
        <v>2</v>
      </c>
      <c r="Z17" s="51">
        <v>5</v>
      </c>
      <c r="AA17" s="52">
        <v>4</v>
      </c>
      <c r="AB17" s="76">
        <v>4</v>
      </c>
      <c r="AC17" s="76">
        <v>4</v>
      </c>
      <c r="AD17" s="50">
        <v>3.5</v>
      </c>
      <c r="AE17" s="77">
        <v>2.5</v>
      </c>
      <c r="AF17" s="51">
        <v>3</v>
      </c>
      <c r="AG17" s="52">
        <v>5</v>
      </c>
      <c r="AH17" s="50">
        <v>4.5</v>
      </c>
      <c r="AI17" s="50">
        <v>5</v>
      </c>
      <c r="AJ17" s="50">
        <v>5</v>
      </c>
      <c r="AK17" s="51">
        <v>5</v>
      </c>
      <c r="AL17" s="53">
        <f>SUM(Y17:AK17)</f>
        <v>52.5</v>
      </c>
      <c r="AM17" s="52">
        <v>2.5</v>
      </c>
      <c r="AN17" s="51">
        <v>4</v>
      </c>
      <c r="AO17" s="53">
        <f>SUM(AM17:AN17)</f>
        <v>6.5</v>
      </c>
      <c r="AP17" s="81">
        <f t="shared" si="4"/>
        <v>11.35</v>
      </c>
    </row>
    <row r="18" spans="1:42" ht="20" customHeight="1" x14ac:dyDescent="0.2">
      <c r="A18" s="143" t="s">
        <v>64</v>
      </c>
      <c r="B18" s="144" t="s">
        <v>42</v>
      </c>
      <c r="C18" s="145">
        <v>39618</v>
      </c>
      <c r="D18" s="146" t="s">
        <v>162</v>
      </c>
      <c r="E18" s="147">
        <v>16</v>
      </c>
      <c r="F18" s="147" t="s">
        <v>9</v>
      </c>
      <c r="G18" s="148" t="s">
        <v>41</v>
      </c>
      <c r="H18" s="149">
        <v>5</v>
      </c>
      <c r="I18" s="150">
        <v>5</v>
      </c>
      <c r="J18" s="151">
        <v>5</v>
      </c>
      <c r="K18" s="152">
        <v>4</v>
      </c>
      <c r="L18" s="151">
        <v>4</v>
      </c>
      <c r="M18" s="150">
        <v>0</v>
      </c>
      <c r="N18" s="152">
        <v>4</v>
      </c>
      <c r="O18" s="151">
        <v>4.5</v>
      </c>
      <c r="P18" s="150">
        <v>2</v>
      </c>
      <c r="Q18" s="152">
        <v>2</v>
      </c>
      <c r="R18" s="153">
        <f t="shared" si="0"/>
        <v>35.5</v>
      </c>
      <c r="S18" s="154">
        <v>5</v>
      </c>
      <c r="T18" s="155">
        <v>4</v>
      </c>
      <c r="U18" s="156">
        <v>4</v>
      </c>
      <c r="V18" s="157">
        <v>3</v>
      </c>
      <c r="W18" s="156">
        <v>3</v>
      </c>
      <c r="X18" s="158">
        <f t="shared" si="1"/>
        <v>19</v>
      </c>
      <c r="Y18" s="149">
        <v>5</v>
      </c>
      <c r="Z18" s="152">
        <v>5</v>
      </c>
      <c r="AA18" s="151">
        <v>4.5</v>
      </c>
      <c r="AB18" s="159">
        <v>3.5</v>
      </c>
      <c r="AC18" s="159">
        <v>3</v>
      </c>
      <c r="AD18" s="150">
        <v>3</v>
      </c>
      <c r="AE18" s="160">
        <v>1</v>
      </c>
      <c r="AF18" s="152">
        <v>3</v>
      </c>
      <c r="AG18" s="151">
        <v>4.5</v>
      </c>
      <c r="AH18" s="150">
        <v>4</v>
      </c>
      <c r="AI18" s="150">
        <v>3</v>
      </c>
      <c r="AJ18" s="150">
        <v>2</v>
      </c>
      <c r="AK18" s="152">
        <v>1.5</v>
      </c>
      <c r="AL18" s="158">
        <f t="shared" si="2"/>
        <v>43</v>
      </c>
      <c r="AM18" s="151">
        <v>3</v>
      </c>
      <c r="AN18" s="152">
        <v>4.5</v>
      </c>
      <c r="AO18" s="158">
        <f t="shared" si="3"/>
        <v>7.5</v>
      </c>
      <c r="AP18" s="161">
        <f t="shared" si="4"/>
        <v>10.5</v>
      </c>
    </row>
    <row r="19" spans="1:42" ht="20" customHeight="1" x14ac:dyDescent="0.2">
      <c r="A19" s="86" t="s">
        <v>100</v>
      </c>
      <c r="B19" s="87" t="s">
        <v>45</v>
      </c>
      <c r="C19" s="88">
        <v>39623</v>
      </c>
      <c r="D19" s="89" t="s">
        <v>162</v>
      </c>
      <c r="E19" s="90">
        <v>16</v>
      </c>
      <c r="F19" s="90" t="s">
        <v>9</v>
      </c>
      <c r="G19" s="91" t="s">
        <v>41</v>
      </c>
      <c r="H19" s="49">
        <v>5</v>
      </c>
      <c r="I19" s="50">
        <v>5</v>
      </c>
      <c r="J19" s="52">
        <v>5</v>
      </c>
      <c r="K19" s="51">
        <v>5</v>
      </c>
      <c r="L19" s="52">
        <v>4</v>
      </c>
      <c r="M19" s="50">
        <v>1</v>
      </c>
      <c r="N19" s="51">
        <v>4</v>
      </c>
      <c r="O19" s="52">
        <v>5</v>
      </c>
      <c r="P19" s="50">
        <v>4</v>
      </c>
      <c r="Q19" s="51">
        <v>2</v>
      </c>
      <c r="R19" s="70">
        <f t="shared" si="0"/>
        <v>40</v>
      </c>
      <c r="S19" s="54">
        <v>5</v>
      </c>
      <c r="T19" s="55">
        <v>5</v>
      </c>
      <c r="U19" s="56">
        <v>3</v>
      </c>
      <c r="V19" s="57">
        <v>3</v>
      </c>
      <c r="W19" s="56">
        <v>2</v>
      </c>
      <c r="X19" s="53">
        <f t="shared" si="1"/>
        <v>18</v>
      </c>
      <c r="Y19" s="49">
        <v>0</v>
      </c>
      <c r="Z19" s="51">
        <v>5</v>
      </c>
      <c r="AA19" s="52">
        <v>4</v>
      </c>
      <c r="AB19" s="76">
        <v>3.5</v>
      </c>
      <c r="AC19" s="76">
        <v>0</v>
      </c>
      <c r="AD19" s="50">
        <v>3</v>
      </c>
      <c r="AE19" s="77">
        <v>2</v>
      </c>
      <c r="AF19" s="51">
        <v>2</v>
      </c>
      <c r="AG19" s="52">
        <v>4.5</v>
      </c>
      <c r="AH19" s="50">
        <v>4</v>
      </c>
      <c r="AI19" s="50">
        <v>2</v>
      </c>
      <c r="AJ19" s="50">
        <v>2</v>
      </c>
      <c r="AK19" s="51">
        <v>3.5</v>
      </c>
      <c r="AL19" s="53">
        <f t="shared" si="2"/>
        <v>35.5</v>
      </c>
      <c r="AM19" s="52">
        <v>1</v>
      </c>
      <c r="AN19" s="51">
        <v>5</v>
      </c>
      <c r="AO19" s="53">
        <f t="shared" si="3"/>
        <v>6</v>
      </c>
      <c r="AP19" s="81">
        <f t="shared" si="4"/>
        <v>9.9499999999999993</v>
      </c>
    </row>
    <row r="20" spans="1:42" ht="20" customHeight="1" x14ac:dyDescent="0.2">
      <c r="A20" s="86" t="s">
        <v>206</v>
      </c>
      <c r="B20" s="87" t="s">
        <v>207</v>
      </c>
      <c r="C20" s="88">
        <v>38879</v>
      </c>
      <c r="D20" s="89" t="s">
        <v>208</v>
      </c>
      <c r="E20" s="90">
        <v>18</v>
      </c>
      <c r="F20" s="90" t="s">
        <v>9</v>
      </c>
      <c r="G20" s="91" t="s">
        <v>22</v>
      </c>
      <c r="H20" s="49">
        <v>4</v>
      </c>
      <c r="I20" s="50">
        <v>5</v>
      </c>
      <c r="J20" s="52">
        <v>5</v>
      </c>
      <c r="K20" s="51">
        <v>3.5</v>
      </c>
      <c r="L20" s="52">
        <v>4</v>
      </c>
      <c r="M20" s="50">
        <v>0</v>
      </c>
      <c r="N20" s="51">
        <v>3.5</v>
      </c>
      <c r="O20" s="52">
        <v>3.5</v>
      </c>
      <c r="P20" s="50">
        <v>1</v>
      </c>
      <c r="Q20" s="51">
        <v>0.5</v>
      </c>
      <c r="R20" s="70">
        <f>SUM(H20:Q20)</f>
        <v>30</v>
      </c>
      <c r="S20" s="54">
        <v>5</v>
      </c>
      <c r="T20" s="55">
        <v>4</v>
      </c>
      <c r="U20" s="56">
        <v>2</v>
      </c>
      <c r="V20" s="57">
        <v>3</v>
      </c>
      <c r="W20" s="56">
        <v>2</v>
      </c>
      <c r="X20" s="53">
        <f>SUM(S20:W20)</f>
        <v>16</v>
      </c>
      <c r="Y20" s="49">
        <v>0</v>
      </c>
      <c r="Z20" s="51">
        <v>5</v>
      </c>
      <c r="AA20" s="52">
        <v>4</v>
      </c>
      <c r="AB20" s="76">
        <v>5</v>
      </c>
      <c r="AC20" s="76">
        <v>4</v>
      </c>
      <c r="AD20" s="50">
        <v>4</v>
      </c>
      <c r="AE20" s="77">
        <v>1</v>
      </c>
      <c r="AF20" s="51">
        <v>1</v>
      </c>
      <c r="AG20" s="52">
        <v>5</v>
      </c>
      <c r="AH20" s="50">
        <v>4.5</v>
      </c>
      <c r="AI20" s="50">
        <v>2</v>
      </c>
      <c r="AJ20" s="50">
        <v>2</v>
      </c>
      <c r="AK20" s="51">
        <v>1.5</v>
      </c>
      <c r="AL20" s="53">
        <f>SUM(Y20:AK20)</f>
        <v>39</v>
      </c>
      <c r="AM20" s="52">
        <v>1</v>
      </c>
      <c r="AN20" s="51">
        <v>4.5</v>
      </c>
      <c r="AO20" s="53">
        <f>SUM(AM20:AN20)</f>
        <v>5.5</v>
      </c>
      <c r="AP20" s="81">
        <f t="shared" si="4"/>
        <v>9.0500000000000007</v>
      </c>
    </row>
    <row r="21" spans="1:42" ht="20" customHeight="1" x14ac:dyDescent="0.2">
      <c r="A21" s="86" t="s">
        <v>99</v>
      </c>
      <c r="B21" s="87" t="s">
        <v>43</v>
      </c>
      <c r="C21" s="88">
        <v>39669</v>
      </c>
      <c r="D21" s="89" t="s">
        <v>161</v>
      </c>
      <c r="E21" s="90">
        <v>16</v>
      </c>
      <c r="F21" s="90" t="s">
        <v>9</v>
      </c>
      <c r="G21" s="91" t="s">
        <v>41</v>
      </c>
      <c r="H21" s="49"/>
      <c r="I21" s="50"/>
      <c r="J21" s="52"/>
      <c r="K21" s="51"/>
      <c r="L21" s="52"/>
      <c r="M21" s="50"/>
      <c r="N21" s="51"/>
      <c r="O21" s="52"/>
      <c r="P21" s="50"/>
      <c r="Q21" s="51"/>
      <c r="R21" s="70">
        <f t="shared" si="0"/>
        <v>0</v>
      </c>
      <c r="S21" s="54"/>
      <c r="T21" s="55"/>
      <c r="U21" s="56"/>
      <c r="V21" s="57"/>
      <c r="W21" s="56"/>
      <c r="X21" s="53">
        <f t="shared" si="1"/>
        <v>0</v>
      </c>
      <c r="Y21" s="49"/>
      <c r="Z21" s="51"/>
      <c r="AA21" s="52"/>
      <c r="AB21" s="76"/>
      <c r="AC21" s="76"/>
      <c r="AD21" s="50"/>
      <c r="AE21" s="77"/>
      <c r="AF21" s="51"/>
      <c r="AG21" s="52"/>
      <c r="AH21" s="50"/>
      <c r="AI21" s="50"/>
      <c r="AJ21" s="50"/>
      <c r="AK21" s="51"/>
      <c r="AL21" s="53">
        <f t="shared" si="2"/>
        <v>0</v>
      </c>
      <c r="AM21" s="52"/>
      <c r="AN21" s="51"/>
      <c r="AO21" s="53">
        <f t="shared" si="3"/>
        <v>0</v>
      </c>
      <c r="AP21" s="81">
        <f t="shared" si="4"/>
        <v>0</v>
      </c>
    </row>
    <row r="22" spans="1:42" ht="20" customHeight="1" x14ac:dyDescent="0.2">
      <c r="A22" s="86" t="s">
        <v>102</v>
      </c>
      <c r="B22" s="87" t="s">
        <v>68</v>
      </c>
      <c r="C22" s="88">
        <v>39209</v>
      </c>
      <c r="D22" s="89" t="s">
        <v>161</v>
      </c>
      <c r="E22" s="90">
        <v>17</v>
      </c>
      <c r="F22" s="90" t="s">
        <v>9</v>
      </c>
      <c r="G22" s="91" t="s">
        <v>41</v>
      </c>
      <c r="H22" s="49"/>
      <c r="I22" s="50"/>
      <c r="J22" s="52"/>
      <c r="K22" s="51"/>
      <c r="L22" s="52"/>
      <c r="M22" s="50"/>
      <c r="N22" s="51"/>
      <c r="O22" s="52"/>
      <c r="P22" s="50"/>
      <c r="Q22" s="51"/>
      <c r="R22" s="70">
        <f t="shared" si="0"/>
        <v>0</v>
      </c>
      <c r="S22" s="54"/>
      <c r="T22" s="55"/>
      <c r="U22" s="56"/>
      <c r="V22" s="57"/>
      <c r="W22" s="56"/>
      <c r="X22" s="53">
        <f t="shared" si="1"/>
        <v>0</v>
      </c>
      <c r="Y22" s="49"/>
      <c r="Z22" s="51"/>
      <c r="AA22" s="52"/>
      <c r="AB22" s="76"/>
      <c r="AC22" s="76"/>
      <c r="AD22" s="50"/>
      <c r="AE22" s="77"/>
      <c r="AF22" s="51"/>
      <c r="AG22" s="52"/>
      <c r="AH22" s="50"/>
      <c r="AI22" s="50"/>
      <c r="AJ22" s="50"/>
      <c r="AK22" s="51"/>
      <c r="AL22" s="53">
        <f t="shared" si="2"/>
        <v>0</v>
      </c>
      <c r="AM22" s="52"/>
      <c r="AN22" s="51"/>
      <c r="AO22" s="53">
        <f t="shared" si="3"/>
        <v>0</v>
      </c>
      <c r="AP22" s="81">
        <f t="shared" si="4"/>
        <v>0</v>
      </c>
    </row>
    <row r="23" spans="1:42" ht="20" customHeight="1" x14ac:dyDescent="0.2">
      <c r="A23" s="86" t="s">
        <v>107</v>
      </c>
      <c r="B23" s="87" t="s">
        <v>25</v>
      </c>
      <c r="C23" s="88">
        <v>39778</v>
      </c>
      <c r="D23" s="89" t="s">
        <v>163</v>
      </c>
      <c r="E23" s="90">
        <v>16</v>
      </c>
      <c r="F23" s="90" t="s">
        <v>9</v>
      </c>
      <c r="G23" s="91" t="s">
        <v>22</v>
      </c>
      <c r="H23" s="49">
        <v>5</v>
      </c>
      <c r="I23" s="50">
        <v>5</v>
      </c>
      <c r="J23" s="52">
        <v>5</v>
      </c>
      <c r="K23" s="51">
        <v>4.5</v>
      </c>
      <c r="L23" s="52">
        <v>5</v>
      </c>
      <c r="M23" s="50">
        <v>2.5</v>
      </c>
      <c r="N23" s="51">
        <v>4</v>
      </c>
      <c r="O23" s="52">
        <v>3</v>
      </c>
      <c r="P23" s="50">
        <v>2</v>
      </c>
      <c r="Q23" s="51">
        <v>3</v>
      </c>
      <c r="R23" s="70">
        <f t="shared" si="0"/>
        <v>39</v>
      </c>
      <c r="S23" s="54">
        <v>5</v>
      </c>
      <c r="T23" s="55">
        <v>5</v>
      </c>
      <c r="U23" s="56">
        <v>4</v>
      </c>
      <c r="V23" s="57">
        <v>3</v>
      </c>
      <c r="W23" s="56">
        <v>3</v>
      </c>
      <c r="X23" s="53">
        <f t="shared" si="1"/>
        <v>20</v>
      </c>
      <c r="Y23" s="49">
        <v>5</v>
      </c>
      <c r="Z23" s="51">
        <v>5</v>
      </c>
      <c r="AA23" s="52">
        <v>4</v>
      </c>
      <c r="AB23" s="76">
        <v>4</v>
      </c>
      <c r="AC23" s="76">
        <v>3.5</v>
      </c>
      <c r="AD23" s="50">
        <v>4</v>
      </c>
      <c r="AE23" s="77">
        <v>1.5</v>
      </c>
      <c r="AF23" s="51">
        <v>1.5</v>
      </c>
      <c r="AG23" s="52">
        <v>5</v>
      </c>
      <c r="AH23" s="50">
        <v>4.5</v>
      </c>
      <c r="AI23" s="50">
        <v>3.5</v>
      </c>
      <c r="AJ23" s="50">
        <v>2.5</v>
      </c>
      <c r="AK23" s="51">
        <v>4</v>
      </c>
      <c r="AL23" s="53">
        <f t="shared" si="2"/>
        <v>48</v>
      </c>
      <c r="AM23" s="52">
        <v>0</v>
      </c>
      <c r="AN23" s="51">
        <v>4</v>
      </c>
      <c r="AO23" s="53">
        <f t="shared" si="3"/>
        <v>4</v>
      </c>
      <c r="AP23" s="81">
        <f t="shared" si="4"/>
        <v>11.1</v>
      </c>
    </row>
    <row r="24" spans="1:42" ht="20" customHeight="1" x14ac:dyDescent="0.2">
      <c r="A24" s="86" t="s">
        <v>109</v>
      </c>
      <c r="B24" s="87" t="s">
        <v>27</v>
      </c>
      <c r="C24" s="88">
        <v>39683</v>
      </c>
      <c r="D24" s="89" t="s">
        <v>163</v>
      </c>
      <c r="E24" s="90">
        <v>16</v>
      </c>
      <c r="F24" s="90" t="s">
        <v>9</v>
      </c>
      <c r="G24" s="91" t="s">
        <v>22</v>
      </c>
      <c r="H24" s="49">
        <v>5</v>
      </c>
      <c r="I24" s="50">
        <v>5</v>
      </c>
      <c r="J24" s="52">
        <v>5</v>
      </c>
      <c r="K24" s="51">
        <v>5</v>
      </c>
      <c r="L24" s="52">
        <v>5</v>
      </c>
      <c r="M24" s="50">
        <v>4.5</v>
      </c>
      <c r="N24" s="51">
        <v>5</v>
      </c>
      <c r="O24" s="52">
        <v>5</v>
      </c>
      <c r="P24" s="50">
        <v>5</v>
      </c>
      <c r="Q24" s="51">
        <v>4</v>
      </c>
      <c r="R24" s="70">
        <f t="shared" si="0"/>
        <v>48.5</v>
      </c>
      <c r="S24" s="54">
        <v>5</v>
      </c>
      <c r="T24" s="55">
        <v>5</v>
      </c>
      <c r="U24" s="56">
        <v>5</v>
      </c>
      <c r="V24" s="57">
        <v>3</v>
      </c>
      <c r="W24" s="56">
        <v>3</v>
      </c>
      <c r="X24" s="53">
        <f t="shared" si="1"/>
        <v>21</v>
      </c>
      <c r="Y24" s="49">
        <v>5</v>
      </c>
      <c r="Z24" s="51">
        <v>5</v>
      </c>
      <c r="AA24" s="52">
        <v>4</v>
      </c>
      <c r="AB24" s="76">
        <v>4.5</v>
      </c>
      <c r="AC24" s="76">
        <v>4</v>
      </c>
      <c r="AD24" s="50">
        <v>4</v>
      </c>
      <c r="AE24" s="77">
        <v>2.5</v>
      </c>
      <c r="AF24" s="51">
        <v>3.5</v>
      </c>
      <c r="AG24" s="52">
        <v>5</v>
      </c>
      <c r="AH24" s="50">
        <v>4.5</v>
      </c>
      <c r="AI24" s="50">
        <v>3.5</v>
      </c>
      <c r="AJ24" s="50">
        <v>3</v>
      </c>
      <c r="AK24" s="51">
        <v>4.5</v>
      </c>
      <c r="AL24" s="53">
        <f t="shared" si="2"/>
        <v>53</v>
      </c>
      <c r="AM24" s="52">
        <v>4</v>
      </c>
      <c r="AN24" s="51">
        <v>4</v>
      </c>
      <c r="AO24" s="53">
        <f t="shared" si="3"/>
        <v>8</v>
      </c>
      <c r="AP24" s="81">
        <f t="shared" si="4"/>
        <v>13.05</v>
      </c>
    </row>
    <row r="25" spans="1:42" ht="20" customHeight="1" x14ac:dyDescent="0.2">
      <c r="A25" s="86" t="s">
        <v>108</v>
      </c>
      <c r="B25" s="87" t="s">
        <v>28</v>
      </c>
      <c r="C25" s="88">
        <v>39714</v>
      </c>
      <c r="D25" s="89" t="s">
        <v>162</v>
      </c>
      <c r="E25" s="90">
        <v>16</v>
      </c>
      <c r="F25" s="90" t="s">
        <v>9</v>
      </c>
      <c r="G25" s="91" t="s">
        <v>22</v>
      </c>
      <c r="H25" s="49">
        <v>5</v>
      </c>
      <c r="I25" s="50">
        <v>5</v>
      </c>
      <c r="J25" s="52">
        <v>5</v>
      </c>
      <c r="K25" s="51">
        <v>4</v>
      </c>
      <c r="L25" s="52">
        <v>4.5</v>
      </c>
      <c r="M25" s="50">
        <v>3.5</v>
      </c>
      <c r="N25" s="51">
        <v>4</v>
      </c>
      <c r="O25" s="52">
        <v>4</v>
      </c>
      <c r="P25" s="50">
        <v>2</v>
      </c>
      <c r="Q25" s="51">
        <v>3</v>
      </c>
      <c r="R25" s="70">
        <f t="shared" si="0"/>
        <v>40</v>
      </c>
      <c r="S25" s="54">
        <v>5</v>
      </c>
      <c r="T25" s="55">
        <v>5</v>
      </c>
      <c r="U25" s="56">
        <v>4</v>
      </c>
      <c r="V25" s="57">
        <v>3</v>
      </c>
      <c r="W25" s="56">
        <v>3</v>
      </c>
      <c r="X25" s="53">
        <f t="shared" si="1"/>
        <v>20</v>
      </c>
      <c r="Y25" s="49">
        <v>5</v>
      </c>
      <c r="Z25" s="51">
        <v>5</v>
      </c>
      <c r="AA25" s="52">
        <v>4</v>
      </c>
      <c r="AB25" s="76">
        <v>4</v>
      </c>
      <c r="AC25" s="76">
        <v>4</v>
      </c>
      <c r="AD25" s="50">
        <v>4</v>
      </c>
      <c r="AE25" s="77">
        <v>3.5</v>
      </c>
      <c r="AF25" s="51">
        <v>1.5</v>
      </c>
      <c r="AG25" s="52">
        <v>5</v>
      </c>
      <c r="AH25" s="50">
        <v>4.5</v>
      </c>
      <c r="AI25" s="50">
        <v>3.5</v>
      </c>
      <c r="AJ25" s="50">
        <v>2.5</v>
      </c>
      <c r="AK25" s="51">
        <v>3.5</v>
      </c>
      <c r="AL25" s="53">
        <f t="shared" si="2"/>
        <v>50</v>
      </c>
      <c r="AM25" s="52">
        <v>2</v>
      </c>
      <c r="AN25" s="51">
        <v>4</v>
      </c>
      <c r="AO25" s="53">
        <f t="shared" si="3"/>
        <v>6</v>
      </c>
      <c r="AP25" s="81">
        <f t="shared" si="4"/>
        <v>11.6</v>
      </c>
    </row>
    <row r="26" spans="1:42" ht="20" customHeight="1" x14ac:dyDescent="0.2">
      <c r="A26" s="86" t="s">
        <v>167</v>
      </c>
      <c r="B26" s="87" t="s">
        <v>26</v>
      </c>
      <c r="C26" s="88">
        <v>39433</v>
      </c>
      <c r="D26" s="89" t="s">
        <v>163</v>
      </c>
      <c r="E26" s="90">
        <v>17</v>
      </c>
      <c r="F26" s="90" t="s">
        <v>9</v>
      </c>
      <c r="G26" s="91" t="s">
        <v>22</v>
      </c>
      <c r="H26" s="49">
        <v>5</v>
      </c>
      <c r="I26" s="50">
        <v>5</v>
      </c>
      <c r="J26" s="52">
        <v>5</v>
      </c>
      <c r="K26" s="51">
        <v>5</v>
      </c>
      <c r="L26" s="52">
        <v>5</v>
      </c>
      <c r="M26" s="50">
        <v>4.5</v>
      </c>
      <c r="N26" s="51">
        <v>5</v>
      </c>
      <c r="O26" s="52">
        <v>4.5</v>
      </c>
      <c r="P26" s="50">
        <v>5</v>
      </c>
      <c r="Q26" s="51">
        <v>4.5</v>
      </c>
      <c r="R26" s="70">
        <f t="shared" si="0"/>
        <v>48.5</v>
      </c>
      <c r="S26" s="54">
        <v>5</v>
      </c>
      <c r="T26" s="55">
        <v>5</v>
      </c>
      <c r="U26" s="56">
        <v>5</v>
      </c>
      <c r="V26" s="57">
        <v>4</v>
      </c>
      <c r="W26" s="56">
        <v>3</v>
      </c>
      <c r="X26" s="53">
        <f t="shared" si="1"/>
        <v>22</v>
      </c>
      <c r="Y26" s="49">
        <v>5</v>
      </c>
      <c r="Z26" s="51">
        <v>5</v>
      </c>
      <c r="AA26" s="52">
        <v>4</v>
      </c>
      <c r="AB26" s="76">
        <v>4</v>
      </c>
      <c r="AC26" s="76">
        <v>4</v>
      </c>
      <c r="AD26" s="50">
        <v>4</v>
      </c>
      <c r="AE26" s="77">
        <v>2.5</v>
      </c>
      <c r="AF26" s="51">
        <v>3.5</v>
      </c>
      <c r="AG26" s="52">
        <v>5</v>
      </c>
      <c r="AH26" s="50">
        <v>4.5</v>
      </c>
      <c r="AI26" s="50">
        <v>3.5</v>
      </c>
      <c r="AJ26" s="50">
        <v>3</v>
      </c>
      <c r="AK26" s="51">
        <v>4</v>
      </c>
      <c r="AL26" s="53">
        <f t="shared" si="2"/>
        <v>52</v>
      </c>
      <c r="AM26" s="52">
        <v>4</v>
      </c>
      <c r="AN26" s="51">
        <v>5</v>
      </c>
      <c r="AO26" s="53">
        <f t="shared" si="3"/>
        <v>9</v>
      </c>
      <c r="AP26" s="81">
        <f t="shared" si="4"/>
        <v>13.15</v>
      </c>
    </row>
    <row r="27" spans="1:42" ht="20" customHeight="1" x14ac:dyDescent="0.2">
      <c r="A27" s="162" t="s">
        <v>108</v>
      </c>
      <c r="B27" s="163" t="s">
        <v>211</v>
      </c>
      <c r="C27" s="164">
        <v>38805</v>
      </c>
      <c r="D27" s="165" t="s">
        <v>208</v>
      </c>
      <c r="E27" s="166">
        <v>18</v>
      </c>
      <c r="F27" s="166" t="s">
        <v>7</v>
      </c>
      <c r="G27" s="167" t="s">
        <v>22</v>
      </c>
      <c r="H27" s="49">
        <v>5</v>
      </c>
      <c r="I27" s="50">
        <v>5</v>
      </c>
      <c r="J27" s="52">
        <v>5</v>
      </c>
      <c r="K27" s="51">
        <v>3</v>
      </c>
      <c r="L27" s="52">
        <v>5</v>
      </c>
      <c r="M27" s="50">
        <v>4</v>
      </c>
      <c r="N27" s="51">
        <v>3</v>
      </c>
      <c r="O27" s="52">
        <v>4</v>
      </c>
      <c r="P27" s="50">
        <v>5</v>
      </c>
      <c r="Q27" s="51">
        <v>5</v>
      </c>
      <c r="R27" s="70">
        <f t="shared" ref="R27:R28" si="5">SUM(H27:Q27)</f>
        <v>44</v>
      </c>
      <c r="S27" s="54">
        <v>5</v>
      </c>
      <c r="T27" s="55">
        <v>0</v>
      </c>
      <c r="U27" s="56">
        <v>3</v>
      </c>
      <c r="V27" s="57">
        <v>0</v>
      </c>
      <c r="W27" s="56">
        <v>0</v>
      </c>
      <c r="X27" s="53">
        <f t="shared" ref="X27:X28" si="6">SUM(S27:W27)</f>
        <v>8</v>
      </c>
      <c r="Y27" s="49">
        <v>5</v>
      </c>
      <c r="Z27" s="51">
        <v>5</v>
      </c>
      <c r="AA27" s="52">
        <v>4</v>
      </c>
      <c r="AB27" s="76">
        <v>5</v>
      </c>
      <c r="AC27" s="76">
        <v>4.5</v>
      </c>
      <c r="AD27" s="50">
        <v>3.5</v>
      </c>
      <c r="AE27" s="77">
        <v>1</v>
      </c>
      <c r="AF27" s="51">
        <v>3</v>
      </c>
      <c r="AG27" s="52">
        <v>4.5</v>
      </c>
      <c r="AH27" s="50">
        <v>4</v>
      </c>
      <c r="AI27" s="50">
        <v>3</v>
      </c>
      <c r="AJ27" s="50">
        <v>3.5</v>
      </c>
      <c r="AK27" s="51">
        <v>3.5</v>
      </c>
      <c r="AL27" s="53">
        <f t="shared" ref="AL27:AL28" si="7">SUM(Y27:AK27)</f>
        <v>49.5</v>
      </c>
      <c r="AM27" s="52">
        <v>2</v>
      </c>
      <c r="AN27" s="51">
        <v>4</v>
      </c>
      <c r="AO27" s="53">
        <f t="shared" ref="AO27:AO28" si="8">SUM(AM27:AN27)</f>
        <v>6</v>
      </c>
      <c r="AP27" s="81">
        <f t="shared" si="4"/>
        <v>10.75</v>
      </c>
    </row>
    <row r="28" spans="1:42" ht="20" customHeight="1" x14ac:dyDescent="0.2">
      <c r="A28" s="162" t="s">
        <v>213</v>
      </c>
      <c r="B28" s="163" t="s">
        <v>212</v>
      </c>
      <c r="C28" s="164">
        <v>38665</v>
      </c>
      <c r="D28" s="165" t="s">
        <v>208</v>
      </c>
      <c r="E28" s="166">
        <v>19</v>
      </c>
      <c r="F28" s="166" t="s">
        <v>7</v>
      </c>
      <c r="G28" s="167" t="s">
        <v>22</v>
      </c>
      <c r="H28" s="49">
        <v>5</v>
      </c>
      <c r="I28" s="50">
        <v>5</v>
      </c>
      <c r="J28" s="52">
        <v>5</v>
      </c>
      <c r="K28" s="51">
        <v>3.5</v>
      </c>
      <c r="L28" s="52">
        <v>3</v>
      </c>
      <c r="M28" s="50">
        <v>4</v>
      </c>
      <c r="N28" s="51">
        <v>3</v>
      </c>
      <c r="O28" s="52">
        <v>4</v>
      </c>
      <c r="P28" s="50">
        <v>5</v>
      </c>
      <c r="Q28" s="51">
        <v>0.5</v>
      </c>
      <c r="R28" s="70">
        <f t="shared" si="5"/>
        <v>38</v>
      </c>
      <c r="S28" s="54">
        <v>5</v>
      </c>
      <c r="T28" s="55">
        <v>0</v>
      </c>
      <c r="U28" s="56">
        <v>1</v>
      </c>
      <c r="V28" s="57">
        <v>3</v>
      </c>
      <c r="W28" s="56">
        <v>4</v>
      </c>
      <c r="X28" s="53">
        <f t="shared" si="6"/>
        <v>13</v>
      </c>
      <c r="Y28" s="49">
        <v>2</v>
      </c>
      <c r="Z28" s="51">
        <v>5</v>
      </c>
      <c r="AA28" s="52">
        <v>4</v>
      </c>
      <c r="AB28" s="76">
        <v>4</v>
      </c>
      <c r="AC28" s="76">
        <v>4</v>
      </c>
      <c r="AD28" s="50">
        <v>4</v>
      </c>
      <c r="AE28" s="77">
        <v>1</v>
      </c>
      <c r="AF28" s="51">
        <v>1</v>
      </c>
      <c r="AG28" s="52">
        <v>4.5</v>
      </c>
      <c r="AH28" s="50">
        <v>3.5</v>
      </c>
      <c r="AI28" s="50">
        <v>3</v>
      </c>
      <c r="AJ28" s="50">
        <v>2.5</v>
      </c>
      <c r="AK28" s="51">
        <v>2</v>
      </c>
      <c r="AL28" s="53">
        <f t="shared" si="7"/>
        <v>40.5</v>
      </c>
      <c r="AM28" s="52">
        <v>2</v>
      </c>
      <c r="AN28" s="51">
        <v>3</v>
      </c>
      <c r="AO28" s="53">
        <f t="shared" si="8"/>
        <v>5</v>
      </c>
      <c r="AP28" s="81">
        <f t="shared" si="4"/>
        <v>9.65</v>
      </c>
    </row>
    <row r="29" spans="1:42" ht="20" customHeight="1" x14ac:dyDescent="0.2">
      <c r="A29" s="86" t="s">
        <v>97</v>
      </c>
      <c r="B29" s="87" t="s">
        <v>19</v>
      </c>
      <c r="C29" s="88">
        <v>39971</v>
      </c>
      <c r="D29" s="89" t="s">
        <v>161</v>
      </c>
      <c r="E29" s="90">
        <v>15</v>
      </c>
      <c r="F29" s="90" t="s">
        <v>9</v>
      </c>
      <c r="G29" s="91" t="s">
        <v>18</v>
      </c>
      <c r="H29" s="49">
        <v>4</v>
      </c>
      <c r="I29" s="50">
        <v>4</v>
      </c>
      <c r="J29" s="52">
        <v>5</v>
      </c>
      <c r="K29" s="51">
        <v>3.5</v>
      </c>
      <c r="L29" s="52">
        <v>5</v>
      </c>
      <c r="M29" s="50">
        <v>0.5</v>
      </c>
      <c r="N29" s="51">
        <v>5</v>
      </c>
      <c r="O29" s="52">
        <v>3</v>
      </c>
      <c r="P29" s="50">
        <v>5</v>
      </c>
      <c r="Q29" s="51">
        <v>2.5</v>
      </c>
      <c r="R29" s="70">
        <f>SUM(H29:Q29)</f>
        <v>37.5</v>
      </c>
      <c r="S29" s="54">
        <v>5</v>
      </c>
      <c r="T29" s="55">
        <v>3</v>
      </c>
      <c r="U29" s="56">
        <v>5</v>
      </c>
      <c r="V29" s="57">
        <v>1</v>
      </c>
      <c r="W29" s="56">
        <v>1</v>
      </c>
      <c r="X29" s="53">
        <f>SUM(S29:W29)</f>
        <v>15</v>
      </c>
      <c r="Y29" s="49">
        <v>2</v>
      </c>
      <c r="Z29" s="51">
        <v>4</v>
      </c>
      <c r="AA29" s="52">
        <v>4</v>
      </c>
      <c r="AB29" s="76">
        <v>3.5</v>
      </c>
      <c r="AC29" s="76">
        <v>3</v>
      </c>
      <c r="AD29" s="50">
        <v>4</v>
      </c>
      <c r="AE29" s="77">
        <v>4</v>
      </c>
      <c r="AF29" s="51">
        <v>3</v>
      </c>
      <c r="AG29" s="52">
        <v>4</v>
      </c>
      <c r="AH29" s="50">
        <v>2.5</v>
      </c>
      <c r="AI29" s="50">
        <v>4</v>
      </c>
      <c r="AJ29" s="50">
        <v>2</v>
      </c>
      <c r="AK29" s="51">
        <v>1.5</v>
      </c>
      <c r="AL29" s="53">
        <f>SUM(Y29:AK29)</f>
        <v>41.5</v>
      </c>
      <c r="AM29" s="52">
        <v>1</v>
      </c>
      <c r="AN29" s="51">
        <v>5</v>
      </c>
      <c r="AO29" s="53">
        <f>SUM(AM29:AN29)</f>
        <v>6</v>
      </c>
      <c r="AP29" s="81">
        <f t="shared" si="4"/>
        <v>10</v>
      </c>
    </row>
    <row r="30" spans="1:42" ht="20" customHeight="1" x14ac:dyDescent="0.2">
      <c r="A30" s="86" t="s">
        <v>105</v>
      </c>
      <c r="B30" s="87" t="s">
        <v>32</v>
      </c>
      <c r="C30" s="88">
        <v>40007</v>
      </c>
      <c r="D30" s="89" t="s">
        <v>162</v>
      </c>
      <c r="E30" s="90">
        <v>15</v>
      </c>
      <c r="F30" s="90" t="s">
        <v>9</v>
      </c>
      <c r="G30" s="91" t="s">
        <v>22</v>
      </c>
      <c r="H30" s="49">
        <v>5</v>
      </c>
      <c r="I30" s="50">
        <v>5</v>
      </c>
      <c r="J30" s="52">
        <v>5</v>
      </c>
      <c r="K30" s="51">
        <v>5</v>
      </c>
      <c r="L30" s="52">
        <v>5</v>
      </c>
      <c r="M30" s="50">
        <v>3</v>
      </c>
      <c r="N30" s="51">
        <v>4</v>
      </c>
      <c r="O30" s="52">
        <v>4</v>
      </c>
      <c r="P30" s="50">
        <v>5</v>
      </c>
      <c r="Q30" s="51">
        <v>1.5</v>
      </c>
      <c r="R30" s="70">
        <f t="shared" si="0"/>
        <v>42.5</v>
      </c>
      <c r="S30" s="54">
        <v>5</v>
      </c>
      <c r="T30" s="55">
        <v>4</v>
      </c>
      <c r="U30" s="56">
        <v>5</v>
      </c>
      <c r="V30" s="57">
        <v>4</v>
      </c>
      <c r="W30" s="56">
        <v>3</v>
      </c>
      <c r="X30" s="53">
        <f t="shared" si="1"/>
        <v>21</v>
      </c>
      <c r="Y30" s="49">
        <v>4</v>
      </c>
      <c r="Z30" s="51">
        <v>5</v>
      </c>
      <c r="AA30" s="52">
        <v>4</v>
      </c>
      <c r="AB30" s="76">
        <v>4</v>
      </c>
      <c r="AC30" s="76">
        <v>3.5</v>
      </c>
      <c r="AD30" s="50">
        <v>4</v>
      </c>
      <c r="AE30" s="77">
        <v>2</v>
      </c>
      <c r="AF30" s="51">
        <v>5</v>
      </c>
      <c r="AG30" s="52">
        <v>4.5</v>
      </c>
      <c r="AH30" s="50">
        <v>2.5</v>
      </c>
      <c r="AI30" s="50">
        <v>4</v>
      </c>
      <c r="AJ30" s="50">
        <v>2.5</v>
      </c>
      <c r="AK30" s="51">
        <v>2.5</v>
      </c>
      <c r="AL30" s="53">
        <f t="shared" si="2"/>
        <v>47.5</v>
      </c>
      <c r="AM30" s="52">
        <v>4</v>
      </c>
      <c r="AN30" s="51">
        <v>5</v>
      </c>
      <c r="AO30" s="53">
        <f t="shared" si="3"/>
        <v>9</v>
      </c>
      <c r="AP30" s="81">
        <f t="shared" si="4"/>
        <v>12</v>
      </c>
    </row>
    <row r="31" spans="1:42" ht="20" customHeight="1" x14ac:dyDescent="0.2">
      <c r="A31" s="86" t="s">
        <v>103</v>
      </c>
      <c r="B31" s="87" t="s">
        <v>31</v>
      </c>
      <c r="C31" s="88">
        <v>40135</v>
      </c>
      <c r="D31" s="89" t="s">
        <v>162</v>
      </c>
      <c r="E31" s="90">
        <v>15</v>
      </c>
      <c r="F31" s="90" t="s">
        <v>9</v>
      </c>
      <c r="G31" s="91" t="s">
        <v>22</v>
      </c>
      <c r="H31" s="49">
        <v>5</v>
      </c>
      <c r="I31" s="50">
        <v>5</v>
      </c>
      <c r="J31" s="52">
        <v>5</v>
      </c>
      <c r="K31" s="51">
        <v>5</v>
      </c>
      <c r="L31" s="52">
        <v>5</v>
      </c>
      <c r="M31" s="50">
        <v>3</v>
      </c>
      <c r="N31" s="51">
        <v>4</v>
      </c>
      <c r="O31" s="52">
        <v>4.5</v>
      </c>
      <c r="P31" s="50">
        <v>5</v>
      </c>
      <c r="Q31" s="51">
        <v>3.5</v>
      </c>
      <c r="R31" s="70">
        <f t="shared" si="0"/>
        <v>45</v>
      </c>
      <c r="S31" s="54">
        <v>5</v>
      </c>
      <c r="T31" s="55">
        <v>5</v>
      </c>
      <c r="U31" s="56">
        <v>4</v>
      </c>
      <c r="V31" s="57">
        <v>2</v>
      </c>
      <c r="W31" s="56">
        <v>3</v>
      </c>
      <c r="X31" s="53">
        <f t="shared" si="1"/>
        <v>19</v>
      </c>
      <c r="Y31" s="49">
        <v>4</v>
      </c>
      <c r="Z31" s="51">
        <v>5</v>
      </c>
      <c r="AA31" s="52">
        <v>4</v>
      </c>
      <c r="AB31" s="76">
        <v>4.5</v>
      </c>
      <c r="AC31" s="76">
        <v>4.5</v>
      </c>
      <c r="AD31" s="50">
        <v>4.5</v>
      </c>
      <c r="AE31" s="77">
        <v>2</v>
      </c>
      <c r="AF31" s="51">
        <v>5</v>
      </c>
      <c r="AG31" s="52">
        <v>5</v>
      </c>
      <c r="AH31" s="50">
        <v>4</v>
      </c>
      <c r="AI31" s="50">
        <v>4</v>
      </c>
      <c r="AJ31" s="50">
        <v>4</v>
      </c>
      <c r="AK31" s="51">
        <v>4</v>
      </c>
      <c r="AL31" s="53">
        <f t="shared" si="2"/>
        <v>54.5</v>
      </c>
      <c r="AM31" s="52">
        <v>5</v>
      </c>
      <c r="AN31" s="51">
        <v>5</v>
      </c>
      <c r="AO31" s="53">
        <f t="shared" si="3"/>
        <v>10</v>
      </c>
      <c r="AP31" s="81">
        <f t="shared" si="4"/>
        <v>12.85</v>
      </c>
    </row>
    <row r="32" spans="1:42" ht="20" customHeight="1" x14ac:dyDescent="0.2">
      <c r="A32" s="162" t="s">
        <v>214</v>
      </c>
      <c r="B32" s="163" t="s">
        <v>215</v>
      </c>
      <c r="C32" s="164">
        <v>39218</v>
      </c>
      <c r="D32" s="165" t="s">
        <v>208</v>
      </c>
      <c r="E32" s="166">
        <v>17</v>
      </c>
      <c r="F32" s="166" t="s">
        <v>7</v>
      </c>
      <c r="G32" s="167" t="s">
        <v>22</v>
      </c>
      <c r="H32" s="49">
        <v>5</v>
      </c>
      <c r="I32" s="50">
        <v>5</v>
      </c>
      <c r="J32" s="52">
        <v>5</v>
      </c>
      <c r="K32" s="51">
        <v>1.5</v>
      </c>
      <c r="L32" s="52">
        <v>4.5</v>
      </c>
      <c r="M32" s="50">
        <v>0.5</v>
      </c>
      <c r="N32" s="51">
        <v>3.5</v>
      </c>
      <c r="O32" s="52">
        <v>3</v>
      </c>
      <c r="P32" s="50">
        <v>3.5</v>
      </c>
      <c r="Q32" s="51">
        <v>5</v>
      </c>
      <c r="R32" s="70">
        <f t="shared" si="0"/>
        <v>36.5</v>
      </c>
      <c r="S32" s="54">
        <v>5</v>
      </c>
      <c r="T32" s="55">
        <v>0</v>
      </c>
      <c r="U32" s="56">
        <v>0</v>
      </c>
      <c r="V32" s="57">
        <v>1</v>
      </c>
      <c r="W32" s="56">
        <v>2</v>
      </c>
      <c r="X32" s="53">
        <f t="shared" si="1"/>
        <v>8</v>
      </c>
      <c r="Y32" s="49">
        <v>5</v>
      </c>
      <c r="Z32" s="51">
        <v>5</v>
      </c>
      <c r="AA32" s="52">
        <v>5</v>
      </c>
      <c r="AB32" s="76">
        <v>4.5</v>
      </c>
      <c r="AC32" s="76">
        <v>5</v>
      </c>
      <c r="AD32" s="50">
        <v>4</v>
      </c>
      <c r="AE32" s="77">
        <v>2</v>
      </c>
      <c r="AF32" s="51">
        <v>3</v>
      </c>
      <c r="AG32" s="52">
        <v>4.5</v>
      </c>
      <c r="AH32" s="50">
        <v>4</v>
      </c>
      <c r="AI32" s="50">
        <v>4</v>
      </c>
      <c r="AJ32" s="50">
        <v>4</v>
      </c>
      <c r="AK32" s="51">
        <v>4</v>
      </c>
      <c r="AL32" s="53">
        <f t="shared" si="2"/>
        <v>54</v>
      </c>
      <c r="AM32" s="52">
        <v>2</v>
      </c>
      <c r="AN32" s="51">
        <v>3.5</v>
      </c>
      <c r="AO32" s="53">
        <f t="shared" si="3"/>
        <v>5.5</v>
      </c>
      <c r="AP32" s="81">
        <f t="shared" si="4"/>
        <v>10.4</v>
      </c>
    </row>
    <row r="33" spans="1:42" ht="20" customHeight="1" x14ac:dyDescent="0.2">
      <c r="A33" s="162" t="s">
        <v>217</v>
      </c>
      <c r="B33" s="163" t="s">
        <v>216</v>
      </c>
      <c r="C33" s="164">
        <v>38912</v>
      </c>
      <c r="D33" s="165" t="s">
        <v>208</v>
      </c>
      <c r="E33" s="166">
        <v>18</v>
      </c>
      <c r="F33" s="166" t="s">
        <v>7</v>
      </c>
      <c r="G33" s="167" t="s">
        <v>22</v>
      </c>
      <c r="H33" s="49">
        <v>5</v>
      </c>
      <c r="I33" s="50">
        <v>5</v>
      </c>
      <c r="J33" s="52">
        <v>5</v>
      </c>
      <c r="K33" s="51">
        <v>3.5</v>
      </c>
      <c r="L33" s="52">
        <v>5</v>
      </c>
      <c r="M33" s="50">
        <v>3</v>
      </c>
      <c r="N33" s="51">
        <v>4</v>
      </c>
      <c r="O33" s="52">
        <v>2</v>
      </c>
      <c r="P33" s="50">
        <v>5</v>
      </c>
      <c r="Q33" s="51">
        <v>5</v>
      </c>
      <c r="R33" s="70">
        <f t="shared" si="0"/>
        <v>42.5</v>
      </c>
      <c r="S33" s="54">
        <v>5</v>
      </c>
      <c r="T33" s="55">
        <v>1</v>
      </c>
      <c r="U33" s="56">
        <v>1</v>
      </c>
      <c r="V33" s="57">
        <v>3</v>
      </c>
      <c r="W33" s="56">
        <v>3</v>
      </c>
      <c r="X33" s="53">
        <f t="shared" si="1"/>
        <v>13</v>
      </c>
      <c r="Y33" s="49">
        <v>5</v>
      </c>
      <c r="Z33" s="51">
        <v>5</v>
      </c>
      <c r="AA33" s="52">
        <v>5</v>
      </c>
      <c r="AB33" s="76">
        <v>4.5</v>
      </c>
      <c r="AC33" s="76">
        <v>5</v>
      </c>
      <c r="AD33" s="50">
        <v>5</v>
      </c>
      <c r="AE33" s="77">
        <v>5</v>
      </c>
      <c r="AF33" s="51">
        <v>5</v>
      </c>
      <c r="AG33" s="52">
        <v>4</v>
      </c>
      <c r="AH33" s="50">
        <v>4.5</v>
      </c>
      <c r="AI33" s="50">
        <v>4.5</v>
      </c>
      <c r="AJ33" s="50">
        <v>4</v>
      </c>
      <c r="AK33" s="51">
        <v>4.5</v>
      </c>
      <c r="AL33" s="53">
        <f t="shared" si="2"/>
        <v>61</v>
      </c>
      <c r="AM33" s="52">
        <v>3</v>
      </c>
      <c r="AN33" s="51">
        <v>4</v>
      </c>
      <c r="AO33" s="53">
        <f t="shared" si="3"/>
        <v>7</v>
      </c>
      <c r="AP33" s="81">
        <f t="shared" si="4"/>
        <v>12.35</v>
      </c>
    </row>
    <row r="34" spans="1:42" ht="20" customHeight="1" x14ac:dyDescent="0.2">
      <c r="A34" s="98" t="s">
        <v>106</v>
      </c>
      <c r="B34" s="99" t="s">
        <v>24</v>
      </c>
      <c r="C34" s="100">
        <v>39895</v>
      </c>
      <c r="D34" s="101" t="s">
        <v>163</v>
      </c>
      <c r="E34" s="103">
        <v>15</v>
      </c>
      <c r="F34" s="103" t="s">
        <v>7</v>
      </c>
      <c r="G34" s="104" t="s">
        <v>22</v>
      </c>
      <c r="H34" s="49">
        <v>5</v>
      </c>
      <c r="I34" s="50">
        <v>5</v>
      </c>
      <c r="J34" s="52">
        <v>5</v>
      </c>
      <c r="K34" s="51">
        <v>5</v>
      </c>
      <c r="L34" s="52">
        <v>4</v>
      </c>
      <c r="M34" s="50">
        <v>5</v>
      </c>
      <c r="N34" s="51">
        <v>2.5</v>
      </c>
      <c r="O34" s="52">
        <v>4.5</v>
      </c>
      <c r="P34" s="50">
        <v>5</v>
      </c>
      <c r="Q34" s="51">
        <v>3.5</v>
      </c>
      <c r="R34" s="70">
        <f t="shared" si="0"/>
        <v>44.5</v>
      </c>
      <c r="S34" s="54">
        <v>5</v>
      </c>
      <c r="T34" s="55">
        <v>5</v>
      </c>
      <c r="U34" s="56">
        <v>5</v>
      </c>
      <c r="V34" s="57">
        <v>3</v>
      </c>
      <c r="W34" s="56">
        <v>3</v>
      </c>
      <c r="X34" s="53">
        <f t="shared" si="1"/>
        <v>21</v>
      </c>
      <c r="Y34" s="49">
        <v>5</v>
      </c>
      <c r="Z34" s="51">
        <v>4</v>
      </c>
      <c r="AA34" s="52">
        <v>5</v>
      </c>
      <c r="AB34" s="76">
        <v>5</v>
      </c>
      <c r="AC34" s="76">
        <v>5</v>
      </c>
      <c r="AD34" s="50">
        <v>5</v>
      </c>
      <c r="AE34" s="77">
        <v>2</v>
      </c>
      <c r="AF34" s="51">
        <v>3</v>
      </c>
      <c r="AG34" s="52">
        <v>5</v>
      </c>
      <c r="AH34" s="50">
        <v>5</v>
      </c>
      <c r="AI34" s="50">
        <v>5</v>
      </c>
      <c r="AJ34" s="50">
        <v>5</v>
      </c>
      <c r="AK34" s="51">
        <v>5</v>
      </c>
      <c r="AL34" s="53">
        <f t="shared" si="2"/>
        <v>59</v>
      </c>
      <c r="AM34" s="52">
        <v>4</v>
      </c>
      <c r="AN34" s="51">
        <v>4.5</v>
      </c>
      <c r="AO34" s="53">
        <f t="shared" si="3"/>
        <v>8.5</v>
      </c>
      <c r="AP34" s="81">
        <f t="shared" si="4"/>
        <v>13.3</v>
      </c>
    </row>
    <row r="35" spans="1:42" ht="20" customHeight="1" x14ac:dyDescent="0.2">
      <c r="A35" s="98" t="s">
        <v>104</v>
      </c>
      <c r="B35" s="99" t="s">
        <v>66</v>
      </c>
      <c r="C35" s="100">
        <v>40093</v>
      </c>
      <c r="D35" s="101" t="s">
        <v>161</v>
      </c>
      <c r="E35" s="103">
        <v>15</v>
      </c>
      <c r="F35" s="103" t="s">
        <v>7</v>
      </c>
      <c r="G35" s="104" t="s">
        <v>22</v>
      </c>
      <c r="H35" s="49">
        <v>5</v>
      </c>
      <c r="I35" s="50">
        <v>5</v>
      </c>
      <c r="J35" s="52">
        <v>5</v>
      </c>
      <c r="K35" s="51">
        <v>3.5</v>
      </c>
      <c r="L35" s="52">
        <v>5</v>
      </c>
      <c r="M35" s="50">
        <v>2.5</v>
      </c>
      <c r="N35" s="51">
        <v>3</v>
      </c>
      <c r="O35" s="52">
        <v>5</v>
      </c>
      <c r="P35" s="50">
        <v>4.5</v>
      </c>
      <c r="Q35" s="51">
        <v>5</v>
      </c>
      <c r="R35" s="70">
        <f>SUM(H35:Q35)</f>
        <v>43.5</v>
      </c>
      <c r="S35" s="54">
        <v>5</v>
      </c>
      <c r="T35" s="55">
        <v>3</v>
      </c>
      <c r="U35" s="56">
        <v>3</v>
      </c>
      <c r="V35" s="57">
        <v>4</v>
      </c>
      <c r="W35" s="56">
        <v>2</v>
      </c>
      <c r="X35" s="53">
        <f>SUM(S35:W35)</f>
        <v>17</v>
      </c>
      <c r="Y35" s="49">
        <v>5</v>
      </c>
      <c r="Z35" s="51">
        <v>5</v>
      </c>
      <c r="AA35" s="52">
        <v>5</v>
      </c>
      <c r="AB35" s="76">
        <v>5</v>
      </c>
      <c r="AC35" s="76">
        <v>5</v>
      </c>
      <c r="AD35" s="50">
        <v>4.5</v>
      </c>
      <c r="AE35" s="77">
        <v>4</v>
      </c>
      <c r="AF35" s="51">
        <v>3</v>
      </c>
      <c r="AG35" s="52">
        <v>5</v>
      </c>
      <c r="AH35" s="50">
        <v>4.5</v>
      </c>
      <c r="AI35" s="50">
        <v>5</v>
      </c>
      <c r="AJ35" s="50">
        <v>4</v>
      </c>
      <c r="AK35" s="51">
        <v>5</v>
      </c>
      <c r="AL35" s="53">
        <f>SUM(Y35:AK35)</f>
        <v>60</v>
      </c>
      <c r="AM35" s="52">
        <v>5</v>
      </c>
      <c r="AN35" s="51">
        <v>4.5</v>
      </c>
      <c r="AO35" s="53">
        <f>SUM(AM35:AN35)</f>
        <v>9.5</v>
      </c>
      <c r="AP35" s="81">
        <f t="shared" si="4"/>
        <v>13</v>
      </c>
    </row>
    <row r="36" spans="1:42" ht="20" customHeight="1" thickBot="1" x14ac:dyDescent="0.25">
      <c r="A36" s="105" t="s">
        <v>98</v>
      </c>
      <c r="B36" s="106" t="s">
        <v>20</v>
      </c>
      <c r="C36" s="107">
        <v>39899</v>
      </c>
      <c r="D36" s="139" t="s">
        <v>161</v>
      </c>
      <c r="E36" s="108">
        <v>15</v>
      </c>
      <c r="F36" s="108" t="s">
        <v>7</v>
      </c>
      <c r="G36" s="109" t="s">
        <v>18</v>
      </c>
      <c r="H36" s="59">
        <v>5</v>
      </c>
      <c r="I36" s="60">
        <v>5</v>
      </c>
      <c r="J36" s="62">
        <v>5</v>
      </c>
      <c r="K36" s="61">
        <v>3.5</v>
      </c>
      <c r="L36" s="62">
        <v>5</v>
      </c>
      <c r="M36" s="60">
        <v>3</v>
      </c>
      <c r="N36" s="61">
        <v>3</v>
      </c>
      <c r="O36" s="62">
        <v>3.5</v>
      </c>
      <c r="P36" s="60">
        <v>3</v>
      </c>
      <c r="Q36" s="61">
        <v>4.5</v>
      </c>
      <c r="R36" s="72">
        <f>SUM(H36:Q36)</f>
        <v>40.5</v>
      </c>
      <c r="S36" s="64">
        <v>5</v>
      </c>
      <c r="T36" s="65">
        <v>1</v>
      </c>
      <c r="U36" s="66">
        <v>2</v>
      </c>
      <c r="V36" s="67">
        <v>2</v>
      </c>
      <c r="W36" s="66">
        <v>2</v>
      </c>
      <c r="X36" s="63">
        <f>SUM(S36:W36)</f>
        <v>12</v>
      </c>
      <c r="Y36" s="59">
        <v>0</v>
      </c>
      <c r="Z36" s="61">
        <v>4</v>
      </c>
      <c r="AA36" s="62">
        <v>4</v>
      </c>
      <c r="AB36" s="78">
        <v>4.5</v>
      </c>
      <c r="AC36" s="78">
        <v>4.5</v>
      </c>
      <c r="AD36" s="60">
        <v>4.5</v>
      </c>
      <c r="AE36" s="79">
        <v>2.5</v>
      </c>
      <c r="AF36" s="61">
        <v>2</v>
      </c>
      <c r="AG36" s="62">
        <v>4</v>
      </c>
      <c r="AH36" s="60">
        <v>3.5</v>
      </c>
      <c r="AI36" s="60">
        <v>3</v>
      </c>
      <c r="AJ36" s="60">
        <v>3</v>
      </c>
      <c r="AK36" s="61">
        <v>3.5</v>
      </c>
      <c r="AL36" s="63">
        <f>SUM(Y36:AK36)</f>
        <v>43</v>
      </c>
      <c r="AM36" s="62">
        <v>0</v>
      </c>
      <c r="AN36" s="61">
        <v>3</v>
      </c>
      <c r="AO36" s="63">
        <f>SUM(AM36:AN36)</f>
        <v>3</v>
      </c>
      <c r="AP36" s="82">
        <f t="shared" si="4"/>
        <v>9.85</v>
      </c>
    </row>
    <row r="37" spans="1:42" ht="17" thickTop="1" x14ac:dyDescent="0.2">
      <c r="Z37" s="1"/>
    </row>
    <row r="38" spans="1:42" x14ac:dyDescent="0.2">
      <c r="Z38" s="1"/>
    </row>
    <row r="39" spans="1:42" x14ac:dyDescent="0.2">
      <c r="F39" s="3"/>
      <c r="G39" s="3"/>
      <c r="H39" s="3"/>
    </row>
  </sheetData>
  <sortState xmlns:xlrd2="http://schemas.microsoft.com/office/spreadsheetml/2017/richdata2" ref="A4:AP36">
    <sortCondition ref="G4:G36"/>
  </sortState>
  <mergeCells count="15">
    <mergeCell ref="AP1:AP3"/>
    <mergeCell ref="A1:G2"/>
    <mergeCell ref="AM1:AO1"/>
    <mergeCell ref="H2:I2"/>
    <mergeCell ref="J2:K2"/>
    <mergeCell ref="L2:N2"/>
    <mergeCell ref="O2:Q2"/>
    <mergeCell ref="S2:T2"/>
    <mergeCell ref="Y2:Z2"/>
    <mergeCell ref="AA2:AF2"/>
    <mergeCell ref="AG2:AK2"/>
    <mergeCell ref="AM2:AN2"/>
    <mergeCell ref="H1:R1"/>
    <mergeCell ref="S1:X1"/>
    <mergeCell ref="Y1:A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177aa7a8e51dbe35b74a589922c0ddca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31fc9eda8667a4b68396b79b51941270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26700ac-9e92-4f65-9988-0a610eecacc3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8240A2-CD0F-49B4-8E56-D4D7F887AC6B}"/>
</file>

<file path=customXml/itemProps2.xml><?xml version="1.0" encoding="utf-8"?>
<ds:datastoreItem xmlns:ds="http://schemas.openxmlformats.org/officeDocument/2006/customXml" ds:itemID="{05C3A91F-E082-438B-A605-D6267B955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Maël Mulhauser</cp:lastModifiedBy>
  <dcterms:created xsi:type="dcterms:W3CDTF">2021-09-27T08:15:10Z</dcterms:created>
  <dcterms:modified xsi:type="dcterms:W3CDTF">2024-06-01T14:01:09Z</dcterms:modified>
</cp:coreProperties>
</file>